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4" yWindow="100" windowWidth="14810" windowHeight="8009"/>
  </bookViews>
  <sheets>
    <sheet name="新生児聴覚・乳児健診請求書" sheetId="3" r:id="rId1"/>
    <sheet name="見本" sheetId="4" r:id="rId2"/>
    <sheet name="単価表" sheetId="2" state="hidden" r:id="rId3"/>
  </sheets>
  <calcPr calcId="162913"/>
</workbook>
</file>

<file path=xl/calcChain.xml><?xml version="1.0" encoding="utf-8"?>
<calcChain xmlns="http://schemas.openxmlformats.org/spreadsheetml/2006/main">
  <c r="CK18" i="4" l="1"/>
  <c r="EU5" i="4"/>
  <c r="H29" i="3" l="1"/>
  <c r="Y19" i="4" l="1"/>
  <c r="Y20" i="4" s="1"/>
  <c r="K20" i="4"/>
  <c r="DG31" i="4" l="1"/>
  <c r="EG35" i="4"/>
  <c r="EG43" i="4"/>
  <c r="EG39" i="4"/>
  <c r="DG35" i="4"/>
  <c r="BE27" i="3"/>
  <c r="AE27" i="3"/>
  <c r="DG43" i="4" l="1"/>
  <c r="DG39" i="4"/>
  <c r="DG27" i="4"/>
  <c r="CJ39" i="4" l="1"/>
  <c r="BN58" i="4"/>
  <c r="AZ58" i="4"/>
  <c r="AF58" i="4"/>
  <c r="R58" i="4"/>
  <c r="K56" i="4"/>
  <c r="AS56" i="4" s="1"/>
  <c r="AS57" i="4" s="1"/>
  <c r="BN51" i="4"/>
  <c r="AZ51" i="4"/>
  <c r="AF51" i="4"/>
  <c r="R51" i="4"/>
  <c r="BN48" i="4"/>
  <c r="AZ48" i="4"/>
  <c r="AF48" i="4"/>
  <c r="R48" i="4"/>
  <c r="BN44" i="4"/>
  <c r="AZ44" i="4"/>
  <c r="AF44" i="4"/>
  <c r="R44" i="4"/>
  <c r="BN41" i="4"/>
  <c r="AZ41" i="4"/>
  <c r="AF41" i="4"/>
  <c r="R41" i="4"/>
  <c r="BN38" i="4"/>
  <c r="AZ38" i="4"/>
  <c r="AF38" i="4"/>
  <c r="R38" i="4"/>
  <c r="BN35" i="4"/>
  <c r="AZ35" i="4"/>
  <c r="AF35" i="4"/>
  <c r="R35" i="4"/>
  <c r="BN31" i="4"/>
  <c r="AZ31" i="4"/>
  <c r="AF31" i="4"/>
  <c r="R31" i="4"/>
  <c r="BN28" i="4"/>
  <c r="AZ28" i="4"/>
  <c r="AF28" i="4"/>
  <c r="R28" i="4"/>
  <c r="BN24" i="4"/>
  <c r="AZ24" i="4"/>
  <c r="AF24" i="4"/>
  <c r="R24" i="4"/>
  <c r="AF22" i="4"/>
  <c r="R22" i="4"/>
  <c r="BN21" i="4"/>
  <c r="AZ21" i="4"/>
  <c r="AF21" i="4"/>
  <c r="R21" i="4"/>
  <c r="AS19" i="4"/>
  <c r="AS20" i="4" s="1"/>
  <c r="CJ43" i="4" l="1"/>
  <c r="CJ35" i="4"/>
  <c r="BG19" i="4"/>
  <c r="BG20" i="4" s="1"/>
  <c r="AC14" i="4"/>
  <c r="Y56" i="4"/>
  <c r="BG56" i="4" s="1"/>
  <c r="BG57" i="4" s="1"/>
  <c r="DH21" i="4"/>
  <c r="K57" i="4"/>
  <c r="Y57" i="4" l="1"/>
  <c r="H31" i="3"/>
  <c r="BE31" i="3" l="1"/>
  <c r="AE31" i="3"/>
  <c r="BE29" i="3"/>
  <c r="AE29" i="3"/>
  <c r="AE26" i="3"/>
  <c r="AE25" i="3"/>
  <c r="AF20" i="3" l="1"/>
</calcChain>
</file>

<file path=xl/sharedStrings.xml><?xml version="1.0" encoding="utf-8"?>
<sst xmlns="http://schemas.openxmlformats.org/spreadsheetml/2006/main" count="236" uniqueCount="72">
  <si>
    <t>豊橋市長様</t>
  </si>
  <si>
    <t>内訳</t>
  </si>
  <si>
    <t>第1回</t>
    <rPh sb="0" eb="1">
      <t>ダイ</t>
    </rPh>
    <rPh sb="2" eb="3">
      <t>カイ</t>
    </rPh>
    <phoneticPr fontId="7"/>
  </si>
  <si>
    <t>件</t>
    <rPh sb="0" eb="1">
      <t>ケン</t>
    </rPh>
    <phoneticPr fontId="7"/>
  </si>
  <si>
    <t>円</t>
    <rPh sb="0" eb="1">
      <t>エン</t>
    </rPh>
    <phoneticPr fontId="7"/>
  </si>
  <si>
    <t>子宮頸がん検査</t>
    <rPh sb="0" eb="2">
      <t>シキュウ</t>
    </rPh>
    <rPh sb="2" eb="3">
      <t>ケイ</t>
    </rPh>
    <rPh sb="5" eb="7">
      <t>ケンサ</t>
    </rPh>
    <phoneticPr fontId="7"/>
  </si>
  <si>
    <t>第2回</t>
    <rPh sb="0" eb="1">
      <t>ダイ</t>
    </rPh>
    <rPh sb="2" eb="3">
      <t>カイ</t>
    </rPh>
    <phoneticPr fontId="7"/>
  </si>
  <si>
    <t>超音波
検査</t>
    <rPh sb="0" eb="3">
      <t>チョウオンパ</t>
    </rPh>
    <rPh sb="4" eb="6">
      <t>ケンサ</t>
    </rPh>
    <phoneticPr fontId="7"/>
  </si>
  <si>
    <t>貧血
検査</t>
    <rPh sb="0" eb="2">
      <t>ヒンケツ</t>
    </rPh>
    <rPh sb="3" eb="5">
      <t>ケンサ</t>
    </rPh>
    <phoneticPr fontId="7"/>
  </si>
  <si>
    <t>GBS
検査</t>
    <rPh sb="4" eb="6">
      <t>ケンサ</t>
    </rPh>
    <phoneticPr fontId="7"/>
  </si>
  <si>
    <t>HTL-V
検査</t>
    <rPh sb="6" eb="8">
      <t>ケンサ</t>
    </rPh>
    <phoneticPr fontId="7"/>
  </si>
  <si>
    <t>血糖
検査</t>
    <rPh sb="0" eb="2">
      <t>ケットウ</t>
    </rPh>
    <rPh sb="3" eb="5">
      <t>ケンサ</t>
    </rPh>
    <phoneticPr fontId="7"/>
  </si>
  <si>
    <t>性器
ｸﾗﾐｼﾞｱ
検査</t>
    <rPh sb="0" eb="2">
      <t>セイキ</t>
    </rPh>
    <rPh sb="10" eb="12">
      <t>ケンサ</t>
    </rPh>
    <phoneticPr fontId="7"/>
  </si>
  <si>
    <t>（第1.4.8.12回）</t>
    <rPh sb="1" eb="2">
      <t>ダイ</t>
    </rPh>
    <rPh sb="10" eb="11">
      <t>カイ</t>
    </rPh>
    <phoneticPr fontId="7"/>
  </si>
  <si>
    <t>（第8.12回）</t>
    <rPh sb="1" eb="2">
      <t>ダイ</t>
    </rPh>
    <rPh sb="6" eb="7">
      <t>カイ</t>
    </rPh>
    <phoneticPr fontId="7"/>
  </si>
  <si>
    <t>（第8回）</t>
    <rPh sb="1" eb="2">
      <t>ダイ</t>
    </rPh>
    <rPh sb="3" eb="4">
      <t>カイ</t>
    </rPh>
    <phoneticPr fontId="7"/>
  </si>
  <si>
    <t>（第10回）</t>
    <rPh sb="1" eb="2">
      <t>ダイ</t>
    </rPh>
    <rPh sb="4" eb="5">
      <t>カイ</t>
    </rPh>
    <phoneticPr fontId="7"/>
  </si>
  <si>
    <t>※単価改定のため、一部の受診票は交付年度によって支払金額が異なります。</t>
    <rPh sb="1" eb="3">
      <t>タンカ</t>
    </rPh>
    <rPh sb="3" eb="5">
      <t>カイテイ</t>
    </rPh>
    <rPh sb="9" eb="11">
      <t>イチブ</t>
    </rPh>
    <rPh sb="12" eb="14">
      <t>ジュシン</t>
    </rPh>
    <rPh sb="14" eb="15">
      <t>ヒョウ</t>
    </rPh>
    <rPh sb="16" eb="18">
      <t>コウフ</t>
    </rPh>
    <rPh sb="18" eb="20">
      <t>ネンド</t>
    </rPh>
    <rPh sb="24" eb="26">
      <t>シハライ</t>
    </rPh>
    <rPh sb="26" eb="28">
      <t>キンガク</t>
    </rPh>
    <rPh sb="29" eb="30">
      <t>コト</t>
    </rPh>
    <phoneticPr fontId="7"/>
  </si>
  <si>
    <t>項　　　　目</t>
    <rPh sb="0" eb="1">
      <t>コウ</t>
    </rPh>
    <rPh sb="5" eb="6">
      <t>メ</t>
    </rPh>
    <phoneticPr fontId="0"/>
  </si>
  <si>
    <t>単位</t>
    <rPh sb="0" eb="2">
      <t>タンイ</t>
    </rPh>
    <phoneticPr fontId="0"/>
  </si>
  <si>
    <t>妊婦健康診査　第１回</t>
    <rPh sb="0" eb="2">
      <t>ニンプ</t>
    </rPh>
    <rPh sb="2" eb="4">
      <t>ケンコウ</t>
    </rPh>
    <rPh sb="4" eb="6">
      <t>シンサ</t>
    </rPh>
    <rPh sb="7" eb="8">
      <t>ダイ</t>
    </rPh>
    <rPh sb="9" eb="10">
      <t>カイ</t>
    </rPh>
    <phoneticPr fontId="0"/>
  </si>
  <si>
    <t>妊婦健康診査　第１回　子宮頸がん検査</t>
    <rPh sb="0" eb="2">
      <t>ニンプ</t>
    </rPh>
    <rPh sb="2" eb="4">
      <t>ケンコウ</t>
    </rPh>
    <rPh sb="4" eb="6">
      <t>シンサ</t>
    </rPh>
    <rPh sb="7" eb="8">
      <t>ダイ</t>
    </rPh>
    <rPh sb="9" eb="10">
      <t>カイ</t>
    </rPh>
    <rPh sb="11" eb="13">
      <t>シキュウ</t>
    </rPh>
    <rPh sb="13" eb="14">
      <t>ケイ</t>
    </rPh>
    <rPh sb="16" eb="18">
      <t>ケンサ</t>
    </rPh>
    <phoneticPr fontId="0"/>
  </si>
  <si>
    <t>妊婦健康診査　第２回以降（追加　超音波なし）</t>
    <rPh sb="0" eb="2">
      <t>ニンプ</t>
    </rPh>
    <rPh sb="2" eb="4">
      <t>ケンコウ</t>
    </rPh>
    <rPh sb="4" eb="6">
      <t>シンサ</t>
    </rPh>
    <rPh sb="7" eb="8">
      <t>ダイ</t>
    </rPh>
    <rPh sb="9" eb="10">
      <t>カイ</t>
    </rPh>
    <rPh sb="10" eb="12">
      <t>イコウ</t>
    </rPh>
    <rPh sb="13" eb="15">
      <t>ツイカ</t>
    </rPh>
    <rPh sb="16" eb="19">
      <t>チョウオンパ</t>
    </rPh>
    <phoneticPr fontId="0"/>
  </si>
  <si>
    <t>妊婦健康診査　第２回以降（追加　超音波あり）</t>
    <rPh sb="0" eb="2">
      <t>ニンプ</t>
    </rPh>
    <rPh sb="2" eb="4">
      <t>ケンコウ</t>
    </rPh>
    <rPh sb="4" eb="6">
      <t>シンサ</t>
    </rPh>
    <rPh sb="7" eb="8">
      <t>ダイ</t>
    </rPh>
    <rPh sb="9" eb="10">
      <t>カイ</t>
    </rPh>
    <rPh sb="10" eb="12">
      <t>イコウ</t>
    </rPh>
    <rPh sb="13" eb="15">
      <t>ツイカ</t>
    </rPh>
    <rPh sb="16" eb="19">
      <t>チョウオンパ</t>
    </rPh>
    <phoneticPr fontId="0"/>
  </si>
  <si>
    <t>妊婦健康診査　超音波検査</t>
    <rPh sb="0" eb="2">
      <t>ニンプ</t>
    </rPh>
    <rPh sb="2" eb="4">
      <t>ケンコウ</t>
    </rPh>
    <rPh sb="4" eb="6">
      <t>シンサ</t>
    </rPh>
    <rPh sb="7" eb="10">
      <t>チョウオンパ</t>
    </rPh>
    <rPh sb="10" eb="12">
      <t>ケンサ</t>
    </rPh>
    <phoneticPr fontId="0"/>
  </si>
  <si>
    <t>妊婦健康診査　貧血検査</t>
    <rPh sb="0" eb="2">
      <t>ニンプ</t>
    </rPh>
    <rPh sb="2" eb="4">
      <t>ケンコウ</t>
    </rPh>
    <rPh sb="4" eb="6">
      <t>シンサ</t>
    </rPh>
    <rPh sb="7" eb="9">
      <t>ヒンケツ</t>
    </rPh>
    <rPh sb="9" eb="11">
      <t>ケンサ</t>
    </rPh>
    <phoneticPr fontId="0"/>
  </si>
  <si>
    <t>妊婦健康診査　血糖検査</t>
    <rPh sb="0" eb="2">
      <t>ニンプ</t>
    </rPh>
    <rPh sb="2" eb="4">
      <t>ケンコウ</t>
    </rPh>
    <rPh sb="4" eb="6">
      <t>シンサ</t>
    </rPh>
    <rPh sb="7" eb="9">
      <t>ケットウ</t>
    </rPh>
    <rPh sb="9" eb="11">
      <t>ケンサ</t>
    </rPh>
    <phoneticPr fontId="0"/>
  </si>
  <si>
    <t>妊婦健康診査　ＧＢＳ検査</t>
    <rPh sb="0" eb="2">
      <t>ニンプ</t>
    </rPh>
    <rPh sb="2" eb="4">
      <t>ケンコウ</t>
    </rPh>
    <rPh sb="4" eb="6">
      <t>シンサ</t>
    </rPh>
    <rPh sb="10" eb="12">
      <t>ケンサ</t>
    </rPh>
    <phoneticPr fontId="0"/>
  </si>
  <si>
    <t>妊婦健康診査　ＨＴＬＶ－１検査</t>
    <rPh sb="0" eb="2">
      <t>ニンプ</t>
    </rPh>
    <rPh sb="2" eb="4">
      <t>ケンコウ</t>
    </rPh>
    <rPh sb="4" eb="6">
      <t>シンサ</t>
    </rPh>
    <rPh sb="13" eb="15">
      <t>ケンサ</t>
    </rPh>
    <phoneticPr fontId="0"/>
  </si>
  <si>
    <t>妊婦健康診査　性器クラミジア検査</t>
    <rPh sb="0" eb="2">
      <t>ニンプ</t>
    </rPh>
    <rPh sb="2" eb="4">
      <t>ケンコウ</t>
    </rPh>
    <rPh sb="4" eb="6">
      <t>シンサ</t>
    </rPh>
    <rPh sb="7" eb="9">
      <t>セイキ</t>
    </rPh>
    <rPh sb="14" eb="16">
      <t>ケンサ</t>
    </rPh>
    <phoneticPr fontId="0"/>
  </si>
  <si>
    <t>産婦健康診査　第1回</t>
    <rPh sb="0" eb="2">
      <t>サンプ</t>
    </rPh>
    <rPh sb="2" eb="4">
      <t>ケンコウ</t>
    </rPh>
    <rPh sb="4" eb="6">
      <t>シンサ</t>
    </rPh>
    <phoneticPr fontId="0"/>
  </si>
  <si>
    <t>産婦健康診査　第2回</t>
    <rPh sb="0" eb="2">
      <t>サンプ</t>
    </rPh>
    <rPh sb="2" eb="4">
      <t>ケンコウ</t>
    </rPh>
    <rPh sb="4" eb="6">
      <t>シンサ</t>
    </rPh>
    <phoneticPr fontId="0"/>
  </si>
  <si>
    <t>新生児聴覚検査　ＡＡＢＲ　ＡＢＲ</t>
    <rPh sb="0" eb="3">
      <t>シンセイジ</t>
    </rPh>
    <rPh sb="3" eb="5">
      <t>チョウカク</t>
    </rPh>
    <rPh sb="5" eb="7">
      <t>ケンサ</t>
    </rPh>
    <phoneticPr fontId="0"/>
  </si>
  <si>
    <t>新生児聴覚検査　ＯＡＥ</t>
    <rPh sb="0" eb="3">
      <t>シンセイジ</t>
    </rPh>
    <rPh sb="3" eb="5">
      <t>チョウカク</t>
    </rPh>
    <rPh sb="5" eb="7">
      <t>ケンサ</t>
    </rPh>
    <phoneticPr fontId="0"/>
  </si>
  <si>
    <t>乳児健康診査 第1回</t>
    <rPh sb="0" eb="2">
      <t>ニュウジ</t>
    </rPh>
    <rPh sb="2" eb="4">
      <t>ケンコウ</t>
    </rPh>
    <rPh sb="4" eb="6">
      <t>シンサ</t>
    </rPh>
    <rPh sb="7" eb="8">
      <t>ダイ</t>
    </rPh>
    <rPh sb="9" eb="10">
      <t>カイ</t>
    </rPh>
    <phoneticPr fontId="0"/>
  </si>
  <si>
    <t>乳児健康診査 第2回</t>
    <rPh sb="0" eb="2">
      <t>ニュウジ</t>
    </rPh>
    <rPh sb="2" eb="4">
      <t>ケンコウ</t>
    </rPh>
    <rPh sb="4" eb="6">
      <t>シンサ</t>
    </rPh>
    <rPh sb="7" eb="8">
      <t>ダイ</t>
    </rPh>
    <rPh sb="9" eb="10">
      <t>カイ</t>
    </rPh>
    <phoneticPr fontId="0"/>
  </si>
  <si>
    <t>電話</t>
    <phoneticPr fontId="7"/>
  </si>
  <si>
    <t>月分を下記のとおり請求します。</t>
    <phoneticPr fontId="7"/>
  </si>
  <si>
    <t>金額</t>
    <phoneticPr fontId="7"/>
  </si>
  <si>
    <t>妊婦健康診査</t>
    <phoneticPr fontId="7"/>
  </si>
  <si>
    <t>産婦健康診査</t>
    <phoneticPr fontId="7"/>
  </si>
  <si>
    <r>
      <t xml:space="preserve">　　受診票交付
　　　　　年度
</t>
    </r>
    <r>
      <rPr>
        <sz val="9"/>
        <color theme="1"/>
        <rFont val="ＭＳ 明朝"/>
        <family val="1"/>
        <charset val="128"/>
      </rPr>
      <t>回数</t>
    </r>
    <rPh sb="2" eb="4">
      <t>ジュシン</t>
    </rPh>
    <rPh sb="4" eb="5">
      <t>ヒョウ</t>
    </rPh>
    <rPh sb="13" eb="15">
      <t>ネンド</t>
    </rPh>
    <rPh sb="16" eb="18">
      <t>カイスウ</t>
    </rPh>
    <phoneticPr fontId="7"/>
  </si>
  <si>
    <t>様式第１３号</t>
    <phoneticPr fontId="7"/>
  </si>
  <si>
    <t>妊産婦健康診査委託料請求書</t>
    <phoneticPr fontId="7"/>
  </si>
  <si>
    <t>乳
児
健
康
診
査</t>
    <rPh sb="4" eb="5">
      <t>ケン</t>
    </rPh>
    <rPh sb="6" eb="7">
      <t>ヤス</t>
    </rPh>
    <rPh sb="8" eb="9">
      <t>シン</t>
    </rPh>
    <rPh sb="10" eb="11">
      <t>サ</t>
    </rPh>
    <phoneticPr fontId="7"/>
  </si>
  <si>
    <t>年</t>
    <phoneticPr fontId="7"/>
  </si>
  <si>
    <t>月分を下記のとおり請求します。</t>
    <phoneticPr fontId="7"/>
  </si>
  <si>
    <t>第1回</t>
    <phoneticPr fontId="7"/>
  </si>
  <si>
    <t>第2回</t>
    <phoneticPr fontId="7"/>
  </si>
  <si>
    <t>新生児聴覚検査</t>
  </si>
  <si>
    <t>ＡＡＢＲ
ＡＢＲ</t>
    <phoneticPr fontId="7"/>
  </si>
  <si>
    <t>ＯＡＥ</t>
  </si>
  <si>
    <t>受診券発行分</t>
    <rPh sb="0" eb="2">
      <t>ジュシン</t>
    </rPh>
    <rPh sb="2" eb="3">
      <t>ケン</t>
    </rPh>
    <rPh sb="3" eb="5">
      <t>ハッコウ</t>
    </rPh>
    <rPh sb="5" eb="6">
      <t>ブン</t>
    </rPh>
    <phoneticPr fontId="7"/>
  </si>
  <si>
    <t>様式第１４号</t>
    <phoneticPr fontId="7"/>
  </si>
  <si>
    <t>新生児聴覚検査・乳児健康診査委託料請求書</t>
    <phoneticPr fontId="7"/>
  </si>
  <si>
    <t>豊橋市中野町字中原100番地</t>
    <rPh sb="0" eb="3">
      <t>トヨハシシ</t>
    </rPh>
    <rPh sb="3" eb="6">
      <t>ナカノチョウ</t>
    </rPh>
    <rPh sb="6" eb="7">
      <t>アザ</t>
    </rPh>
    <rPh sb="7" eb="9">
      <t>ナカハラ</t>
    </rPh>
    <rPh sb="12" eb="14">
      <t>バンチ</t>
    </rPh>
    <phoneticPr fontId="7"/>
  </si>
  <si>
    <t>ほいっぷ産婦人科</t>
    <rPh sb="4" eb="8">
      <t>サンフジンカ</t>
    </rPh>
    <phoneticPr fontId="7"/>
  </si>
  <si>
    <t>ほいっぷ太郎</t>
    <rPh sb="4" eb="6">
      <t>タロウ</t>
    </rPh>
    <phoneticPr fontId="7"/>
  </si>
  <si>
    <t>豊橋市中野町字中原100番地</t>
    <phoneticPr fontId="7"/>
  </si>
  <si>
    <t>ほいっぷ産婦人科</t>
    <phoneticPr fontId="7"/>
  </si>
  <si>
    <t>ほいっぷ太郎</t>
    <phoneticPr fontId="7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</si>
  <si>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</si>
  <si>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</si>
  <si>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</si>
  <si>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名称</t>
    <rPh sb="0" eb="2">
      <t>メイショウ</t>
    </rPh>
    <phoneticPr fontId="7"/>
  </si>
  <si>
    <t>令和５年　６月　１日</t>
    <rPh sb="0" eb="2">
      <t>レイワ</t>
    </rPh>
    <phoneticPr fontId="7"/>
  </si>
  <si>
    <t>令和５年</t>
    <rPh sb="0" eb="2">
      <t>レイワ</t>
    </rPh>
    <phoneticPr fontId="7"/>
  </si>
  <si>
    <t>代表者</t>
    <rPh sb="0" eb="3">
      <t>ダイヒョウシャ</t>
    </rPh>
    <phoneticPr fontId="7"/>
  </si>
  <si>
    <t>名称</t>
    <phoneticPr fontId="7"/>
  </si>
  <si>
    <t>所在地</t>
    <phoneticPr fontId="7"/>
  </si>
  <si>
    <t>0532-39-9160</t>
    <phoneticPr fontId="7"/>
  </si>
  <si>
    <t>ＯＡＥ
ＴＥＯＡＥ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</si>
</sst>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令&quot;&quot;和&quot;0&quot;年&quot;&quot;度&quot;&quot;版&quot;"/>
    <numFmt numFmtId="177" formatCode="&quot;～R&quot;0&quot;.3.31&quot;"/>
    <numFmt numFmtId="178" formatCode="&quot;令&quot;&quot;和&quot;0&quot;年&quot;&quot;度&quot;&quot;単&quot;&quot;価&quot;"/>
    <numFmt numFmtId="179" formatCode="0&quot;件&quot;"/>
    <numFmt numFmtId="180" formatCode="&quot;第&quot;0&quot;回&quot;"/>
    <numFmt numFmtId="181" formatCode="&quot;令&quot;&quot;和&quot;0&quot;年&quot;&quot;度&quot;"/>
  </numFmts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u/>
      <sz val="16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Century"/>
      <family val="1"/>
    </font>
    <font>
      <sz val="10.5"/>
      <color theme="1"/>
      <name val="Century"/>
      <family val="1"/>
    </font>
    <font>
      <sz val="10"/>
      <color theme="1"/>
      <name val="Century"/>
      <family val="1"/>
    </font>
    <font>
      <sz val="16"/>
      <color theme="1"/>
      <name val="Century"/>
      <family val="1"/>
    </font>
    <font>
      <sz val="14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6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0" xfId="0" applyFont="1"/>
    <xf numFmtId="0" fontId="10" fillId="0" borderId="7" xfId="0" applyFont="1" applyBorder="1" applyAlignment="1">
      <alignment horizontal="left"/>
    </xf>
    <xf numFmtId="0" fontId="10" fillId="0" borderId="7" xfId="0" applyFont="1" applyBorder="1"/>
    <xf numFmtId="0" fontId="16" fillId="2" borderId="15" xfId="0" applyFont="1" applyFill="1" applyBorder="1" applyAlignment="1">
      <alignment horizontal="center" vertical="center"/>
    </xf>
    <xf numFmtId="178" fontId="16" fillId="2" borderId="15" xfId="0" applyNumberFormat="1" applyFont="1" applyFill="1" applyBorder="1" applyAlignment="1">
      <alignment horizontal="center" vertical="center"/>
    </xf>
    <xf numFmtId="3" fontId="16" fillId="0" borderId="15" xfId="0" applyNumberFormat="1" applyFont="1" applyBorder="1" applyAlignment="1">
      <alignment horizontal="right" vertical="center"/>
    </xf>
    <xf numFmtId="179" fontId="16" fillId="3" borderId="15" xfId="0" applyNumberFormat="1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vertical="center" shrinkToFit="1"/>
    </xf>
    <xf numFmtId="0" fontId="0" fillId="0" borderId="0" xfId="0" applyBorder="1"/>
    <xf numFmtId="38" fontId="10" fillId="0" borderId="0" xfId="1" applyFont="1" applyBorder="1" applyAlignment="1">
      <alignment shrinkToFi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10" fillId="0" borderId="0" xfId="0" applyFont="1"/>
    <xf numFmtId="0" fontId="4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38" fontId="12" fillId="0" borderId="0" xfId="1" applyFont="1" applyBorder="1" applyAlignment="1">
      <alignment vertical="center" shrinkToFit="1"/>
    </xf>
    <xf numFmtId="0" fontId="10" fillId="0" borderId="0" xfId="0" applyFont="1" applyBorder="1"/>
    <xf numFmtId="0" fontId="8" fillId="0" borderId="0" xfId="0" applyFont="1" applyBorder="1" applyAlignment="1">
      <alignment vertical="center"/>
    </xf>
    <xf numFmtId="0" fontId="10" fillId="0" borderId="1" xfId="0" applyFont="1" applyBorder="1"/>
    <xf numFmtId="0" fontId="10" fillId="0" borderId="2" xfId="0" applyFont="1" applyBorder="1"/>
    <xf numFmtId="0" fontId="2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/>
    </xf>
    <xf numFmtId="0" fontId="10" fillId="0" borderId="3" xfId="0" applyFont="1" applyBorder="1"/>
    <xf numFmtId="0" fontId="10" fillId="0" borderId="4" xfId="0" applyFont="1" applyBorder="1"/>
    <xf numFmtId="0" fontId="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10" fillId="0" borderId="5" xfId="0" applyFont="1" applyBorder="1"/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distributed" vertical="center" shrinkToFit="1"/>
    </xf>
    <xf numFmtId="0" fontId="9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6" xfId="0" applyFont="1" applyBorder="1"/>
    <xf numFmtId="0" fontId="10" fillId="0" borderId="8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distributed" vertical="center" shrinkToFit="1"/>
    </xf>
    <xf numFmtId="0" fontId="9" fillId="0" borderId="0" xfId="0" applyFont="1" applyAlignment="1">
      <alignment horizontal="distributed" vertical="center"/>
    </xf>
    <xf numFmtId="38" fontId="18" fillId="0" borderId="1" xfId="1" applyFont="1" applyBorder="1" applyAlignment="1">
      <alignment horizontal="right" vertical="center" wrapText="1"/>
    </xf>
    <xf numFmtId="38" fontId="18" fillId="0" borderId="2" xfId="1" applyFont="1" applyBorder="1" applyAlignment="1">
      <alignment horizontal="right" vertical="center" wrapText="1"/>
    </xf>
    <xf numFmtId="38" fontId="18" fillId="0" borderId="6" xfId="1" applyFont="1" applyBorder="1" applyAlignment="1">
      <alignment horizontal="right" vertical="center" wrapText="1"/>
    </xf>
    <xf numFmtId="38" fontId="18" fillId="0" borderId="7" xfId="1" applyFont="1" applyBorder="1" applyAlignment="1">
      <alignment horizontal="righ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right" vertical="center" wrapText="1"/>
      <protection locked="0"/>
    </xf>
    <xf numFmtId="0" fontId="18" fillId="0" borderId="0" xfId="0" applyFont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38" fontId="18" fillId="0" borderId="12" xfId="1" applyFont="1" applyBorder="1" applyAlignment="1">
      <alignment horizontal="right" vertical="center" wrapText="1"/>
    </xf>
    <xf numFmtId="38" fontId="18" fillId="0" borderId="13" xfId="1" applyFont="1" applyBorder="1" applyAlignment="1">
      <alignment horizontal="right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8" fillId="0" borderId="1" xfId="0" applyFont="1" applyBorder="1" applyAlignment="1" applyProtection="1">
      <alignment horizontal="right" vertical="center" wrapText="1"/>
      <protection locked="0"/>
    </xf>
    <xf numFmtId="0" fontId="18" fillId="0" borderId="2" xfId="0" applyFont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right" vertical="center" wrapText="1"/>
      <protection locked="0"/>
    </xf>
    <xf numFmtId="0" fontId="18" fillId="0" borderId="7" xfId="0" applyFont="1" applyBorder="1" applyAlignment="1" applyProtection="1">
      <alignment horizontal="right" vertical="center" wrapText="1"/>
      <protection locked="0"/>
    </xf>
    <xf numFmtId="38" fontId="18" fillId="0" borderId="0" xfId="1" applyFont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81" fontId="10" fillId="0" borderId="1" xfId="0" applyNumberFormat="1" applyFont="1" applyBorder="1" applyAlignment="1">
      <alignment horizontal="center" vertical="center"/>
    </xf>
    <xf numFmtId="181" fontId="10" fillId="0" borderId="2" xfId="0" applyNumberFormat="1" applyFont="1" applyBorder="1" applyAlignment="1">
      <alignment horizontal="center" vertical="center"/>
    </xf>
    <xf numFmtId="181" fontId="10" fillId="0" borderId="3" xfId="0" applyNumberFormat="1" applyFont="1" applyBorder="1" applyAlignment="1">
      <alignment horizontal="center" vertical="center"/>
    </xf>
    <xf numFmtId="177" fontId="10" fillId="0" borderId="6" xfId="0" applyNumberFormat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38" fontId="20" fillId="0" borderId="7" xfId="1" applyFont="1" applyBorder="1" applyAlignment="1">
      <alignment vertical="center"/>
    </xf>
    <xf numFmtId="0" fontId="3" fillId="0" borderId="31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distributed" vertical="center"/>
    </xf>
    <xf numFmtId="0" fontId="10" fillId="0" borderId="0" xfId="0" applyFont="1" applyBorder="1" applyProtection="1">
      <protection locked="0"/>
    </xf>
    <xf numFmtId="0" fontId="21" fillId="0" borderId="0" xfId="0" applyFont="1" applyBorder="1" applyAlignment="1" applyProtection="1">
      <alignment vertical="center"/>
      <protection locked="0"/>
    </xf>
    <xf numFmtId="38" fontId="20" fillId="0" borderId="7" xfId="1" applyFont="1" applyBorder="1" applyAlignment="1"/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 shrinkToFit="1"/>
    </xf>
    <xf numFmtId="0" fontId="9" fillId="0" borderId="0" xfId="0" applyFont="1" applyBorder="1" applyAlignment="1">
      <alignment horizontal="right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5" fillId="0" borderId="22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176" fontId="9" fillId="0" borderId="9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 shrinkToFit="1"/>
    </xf>
    <xf numFmtId="180" fontId="9" fillId="0" borderId="2" xfId="0" applyNumberFormat="1" applyFont="1" applyBorder="1" applyAlignment="1">
      <alignment horizontal="center" vertical="center" shrinkToFit="1"/>
    </xf>
    <xf numFmtId="180" fontId="9" fillId="0" borderId="3" xfId="0" applyNumberFormat="1" applyFont="1" applyBorder="1" applyAlignment="1">
      <alignment horizontal="center" vertical="center" shrinkToFit="1"/>
    </xf>
    <xf numFmtId="180" fontId="9" fillId="0" borderId="4" xfId="0" applyNumberFormat="1" applyFont="1" applyBorder="1" applyAlignment="1">
      <alignment horizontal="center" vertical="center" shrinkToFit="1"/>
    </xf>
    <xf numFmtId="180" fontId="9" fillId="0" borderId="0" xfId="0" applyNumberFormat="1" applyFont="1" applyBorder="1" applyAlignment="1">
      <alignment horizontal="center" vertical="center" shrinkToFit="1"/>
    </xf>
    <xf numFmtId="180" fontId="9" fillId="0" borderId="5" xfId="0" applyNumberFormat="1" applyFont="1" applyBorder="1" applyAlignment="1">
      <alignment horizontal="center" vertical="center" shrinkToFit="1"/>
    </xf>
    <xf numFmtId="180" fontId="9" fillId="0" borderId="6" xfId="0" applyNumberFormat="1" applyFont="1" applyBorder="1" applyAlignment="1">
      <alignment horizontal="center" vertical="center" shrinkToFit="1"/>
    </xf>
    <xf numFmtId="180" fontId="9" fillId="0" borderId="7" xfId="0" applyNumberFormat="1" applyFont="1" applyBorder="1" applyAlignment="1">
      <alignment horizontal="center" vertical="center" shrinkToFit="1"/>
    </xf>
    <xf numFmtId="180" fontId="9" fillId="0" borderId="8" xfId="0" applyNumberFormat="1" applyFont="1" applyBorder="1" applyAlignment="1">
      <alignment horizontal="center" vertical="center" shrinkToFit="1"/>
    </xf>
    <xf numFmtId="38" fontId="19" fillId="0" borderId="16" xfId="1" applyFont="1" applyBorder="1" applyAlignment="1" applyProtection="1">
      <alignment shrinkToFit="1"/>
      <protection locked="0"/>
    </xf>
    <xf numFmtId="38" fontId="19" fillId="0" borderId="17" xfId="1" applyFont="1" applyBorder="1" applyAlignment="1" applyProtection="1">
      <alignment shrinkToFit="1"/>
      <protection locked="0"/>
    </xf>
    <xf numFmtId="0" fontId="9" fillId="0" borderId="17" xfId="0" applyFont="1" applyBorder="1" applyAlignment="1">
      <alignment horizontal="center" shrinkToFit="1"/>
    </xf>
    <xf numFmtId="38" fontId="19" fillId="0" borderId="16" xfId="1" applyFont="1" applyBorder="1" applyAlignment="1">
      <alignment shrinkToFit="1"/>
    </xf>
    <xf numFmtId="38" fontId="19" fillId="0" borderId="17" xfId="1" applyFont="1" applyBorder="1" applyAlignment="1">
      <alignment shrinkToFit="1"/>
    </xf>
    <xf numFmtId="0" fontId="9" fillId="0" borderId="18" xfId="0" applyFont="1" applyBorder="1" applyAlignment="1">
      <alignment horizontal="center" shrinkToFit="1"/>
    </xf>
    <xf numFmtId="0" fontId="12" fillId="0" borderId="17" xfId="0" applyFont="1" applyBorder="1" applyAlignment="1">
      <alignment horizontal="center" shrinkToFit="1"/>
    </xf>
    <xf numFmtId="0" fontId="12" fillId="0" borderId="18" xfId="0" applyFont="1" applyBorder="1" applyAlignment="1">
      <alignment horizontal="center" shrinkToFit="1"/>
    </xf>
    <xf numFmtId="0" fontId="12" fillId="0" borderId="2" xfId="0" applyFont="1" applyBorder="1" applyAlignment="1">
      <alignment horizontal="center" shrinkToFit="1"/>
    </xf>
    <xf numFmtId="0" fontId="12" fillId="0" borderId="3" xfId="0" applyFont="1" applyBorder="1" applyAlignment="1">
      <alignment horizontal="center" shrinkToFit="1"/>
    </xf>
    <xf numFmtId="0" fontId="12" fillId="0" borderId="0" xfId="0" applyFont="1" applyBorder="1" applyAlignment="1">
      <alignment horizontal="center" shrinkToFit="1"/>
    </xf>
    <xf numFmtId="0" fontId="12" fillId="0" borderId="5" xfId="0" applyFont="1" applyBorder="1" applyAlignment="1">
      <alignment horizontal="center" shrinkToFit="1"/>
    </xf>
    <xf numFmtId="0" fontId="12" fillId="0" borderId="7" xfId="0" applyFont="1" applyBorder="1" applyAlignment="1">
      <alignment horizontal="center" shrinkToFit="1"/>
    </xf>
    <xf numFmtId="0" fontId="12" fillId="0" borderId="8" xfId="0" applyFont="1" applyBorder="1" applyAlignment="1">
      <alignment horizontal="center" shrinkToFit="1"/>
    </xf>
    <xf numFmtId="38" fontId="19" fillId="0" borderId="1" xfId="1" applyFont="1" applyBorder="1" applyAlignment="1">
      <alignment shrinkToFit="1"/>
    </xf>
    <xf numFmtId="38" fontId="19" fillId="0" borderId="2" xfId="1" applyFont="1" applyBorder="1" applyAlignment="1">
      <alignment shrinkToFit="1"/>
    </xf>
    <xf numFmtId="38" fontId="19" fillId="0" borderId="4" xfId="1" applyFont="1" applyBorder="1" applyAlignment="1">
      <alignment shrinkToFit="1"/>
    </xf>
    <xf numFmtId="38" fontId="19" fillId="0" borderId="0" xfId="1" applyFont="1" applyBorder="1" applyAlignment="1">
      <alignment shrinkToFit="1"/>
    </xf>
    <xf numFmtId="38" fontId="19" fillId="0" borderId="6" xfId="1" applyFont="1" applyBorder="1" applyAlignment="1">
      <alignment shrinkToFit="1"/>
    </xf>
    <xf numFmtId="38" fontId="19" fillId="0" borderId="7" xfId="1" applyFont="1" applyBorder="1" applyAlignment="1">
      <alignment shrinkToFit="1"/>
    </xf>
    <xf numFmtId="0" fontId="10" fillId="0" borderId="4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shrinkToFit="1"/>
    </xf>
    <xf numFmtId="3" fontId="19" fillId="0" borderId="19" xfId="0" applyNumberFormat="1" applyFont="1" applyBorder="1" applyAlignment="1">
      <alignment horizontal="right" shrinkToFit="1"/>
    </xf>
    <xf numFmtId="0" fontId="19" fillId="0" borderId="20" xfId="0" applyFont="1" applyBorder="1" applyAlignment="1">
      <alignment horizontal="right" shrinkToFit="1"/>
    </xf>
    <xf numFmtId="0" fontId="19" fillId="0" borderId="6" xfId="0" applyFont="1" applyBorder="1" applyAlignment="1">
      <alignment horizontal="right" shrinkToFit="1"/>
    </xf>
    <xf numFmtId="0" fontId="19" fillId="0" borderId="7" xfId="0" applyFont="1" applyBorder="1" applyAlignment="1">
      <alignment horizontal="right" shrinkToFit="1"/>
    </xf>
    <xf numFmtId="0" fontId="12" fillId="0" borderId="20" xfId="0" applyFont="1" applyBorder="1" applyAlignment="1">
      <alignment horizontal="center" shrinkToFit="1"/>
    </xf>
    <xf numFmtId="0" fontId="12" fillId="0" borderId="21" xfId="0" applyFont="1" applyBorder="1" applyAlignment="1">
      <alignment horizontal="center" shrinkToFit="1"/>
    </xf>
    <xf numFmtId="38" fontId="19" fillId="0" borderId="19" xfId="1" applyFont="1" applyBorder="1" applyAlignment="1">
      <alignment horizontal="right" shrinkToFit="1"/>
    </xf>
    <xf numFmtId="38" fontId="19" fillId="0" borderId="20" xfId="1" applyFont="1" applyBorder="1" applyAlignment="1">
      <alignment horizontal="right" shrinkToFit="1"/>
    </xf>
    <xf numFmtId="38" fontId="19" fillId="0" borderId="6" xfId="1" applyFont="1" applyBorder="1" applyAlignment="1">
      <alignment horizontal="right" shrinkToFit="1"/>
    </xf>
    <xf numFmtId="38" fontId="19" fillId="0" borderId="7" xfId="1" applyFont="1" applyBorder="1" applyAlignment="1">
      <alignment horizontal="right" shrinkToFit="1"/>
    </xf>
    <xf numFmtId="0" fontId="17" fillId="0" borderId="6" xfId="0" applyFont="1" applyBorder="1" applyAlignment="1" applyProtection="1">
      <alignment shrinkToFit="1"/>
      <protection locked="0"/>
    </xf>
    <xf numFmtId="0" fontId="17" fillId="0" borderId="7" xfId="0" applyFont="1" applyBorder="1" applyAlignment="1" applyProtection="1">
      <alignment shrinkToFit="1"/>
      <protection locked="0"/>
    </xf>
    <xf numFmtId="38" fontId="19" fillId="0" borderId="1" xfId="1" applyFont="1" applyBorder="1" applyAlignment="1" applyProtection="1">
      <alignment shrinkToFit="1"/>
      <protection locked="0"/>
    </xf>
    <xf numFmtId="38" fontId="19" fillId="0" borderId="2" xfId="1" applyFont="1" applyBorder="1" applyAlignment="1" applyProtection="1">
      <alignment shrinkToFit="1"/>
      <protection locked="0"/>
    </xf>
    <xf numFmtId="38" fontId="19" fillId="0" borderId="4" xfId="1" applyFont="1" applyBorder="1" applyAlignment="1" applyProtection="1">
      <alignment shrinkToFit="1"/>
      <protection locked="0"/>
    </xf>
    <xf numFmtId="38" fontId="19" fillId="0" borderId="0" xfId="1" applyFont="1" applyBorder="1" applyAlignment="1" applyProtection="1">
      <alignment shrinkToFit="1"/>
      <protection locked="0"/>
    </xf>
    <xf numFmtId="38" fontId="19" fillId="0" borderId="6" xfId="1" applyFont="1" applyBorder="1" applyAlignment="1" applyProtection="1">
      <alignment shrinkToFit="1"/>
      <protection locked="0"/>
    </xf>
    <xf numFmtId="38" fontId="19" fillId="0" borderId="7" xfId="1" applyFont="1" applyBorder="1" applyAlignment="1" applyProtection="1">
      <alignment shrinkToFit="1"/>
      <protection locked="0"/>
    </xf>
    <xf numFmtId="38" fontId="17" fillId="0" borderId="1" xfId="1" applyFont="1" applyBorder="1" applyAlignment="1" applyProtection="1">
      <alignment shrinkToFit="1"/>
      <protection locked="0"/>
    </xf>
    <xf numFmtId="38" fontId="17" fillId="0" borderId="2" xfId="1" applyFont="1" applyBorder="1" applyAlignment="1" applyProtection="1">
      <alignment shrinkToFit="1"/>
      <protection locked="0"/>
    </xf>
    <xf numFmtId="38" fontId="17" fillId="0" borderId="4" xfId="1" applyFont="1" applyBorder="1" applyAlignment="1" applyProtection="1">
      <alignment shrinkToFit="1"/>
      <protection locked="0"/>
    </xf>
    <xf numFmtId="38" fontId="17" fillId="0" borderId="0" xfId="1" applyFont="1" applyBorder="1" applyAlignment="1" applyProtection="1">
      <alignment shrinkToFit="1"/>
      <protection locked="0"/>
    </xf>
    <xf numFmtId="38" fontId="17" fillId="0" borderId="6" xfId="1" applyFont="1" applyBorder="1" applyAlignment="1" applyProtection="1">
      <alignment shrinkToFit="1"/>
      <protection locked="0"/>
    </xf>
    <xf numFmtId="38" fontId="17" fillId="0" borderId="7" xfId="1" applyFont="1" applyBorder="1" applyAlignment="1" applyProtection="1">
      <alignment shrinkToFit="1"/>
      <protection locked="0"/>
    </xf>
    <xf numFmtId="38" fontId="19" fillId="0" borderId="1" xfId="1" applyFont="1" applyBorder="1" applyAlignment="1">
      <alignment horizontal="center" shrinkToFit="1"/>
    </xf>
    <xf numFmtId="38" fontId="19" fillId="0" borderId="2" xfId="1" applyFont="1" applyBorder="1" applyAlignment="1">
      <alignment horizontal="center" shrinkToFit="1"/>
    </xf>
    <xf numFmtId="38" fontId="19" fillId="0" borderId="4" xfId="1" applyFont="1" applyBorder="1" applyAlignment="1">
      <alignment horizontal="center" shrinkToFit="1"/>
    </xf>
    <xf numFmtId="38" fontId="19" fillId="0" borderId="0" xfId="1" applyFont="1" applyBorder="1" applyAlignment="1">
      <alignment horizontal="center" shrinkToFit="1"/>
    </xf>
    <xf numFmtId="38" fontId="19" fillId="0" borderId="6" xfId="1" applyFont="1" applyBorder="1" applyAlignment="1">
      <alignment horizontal="center" shrinkToFit="1"/>
    </xf>
    <xf numFmtId="38" fontId="19" fillId="0" borderId="7" xfId="1" applyFont="1" applyBorder="1" applyAlignment="1">
      <alignment horizontal="center" shrinkToFit="1"/>
    </xf>
    <xf numFmtId="38" fontId="12" fillId="0" borderId="1" xfId="1" applyFont="1" applyBorder="1" applyAlignment="1">
      <alignment vertical="top" shrinkToFit="1"/>
    </xf>
    <xf numFmtId="38" fontId="12" fillId="0" borderId="2" xfId="1" applyFont="1" applyBorder="1" applyAlignment="1">
      <alignment vertical="top" shrinkToFit="1"/>
    </xf>
    <xf numFmtId="38" fontId="12" fillId="0" borderId="3" xfId="1" applyFont="1" applyBorder="1" applyAlignment="1">
      <alignment vertical="top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38" fontId="12" fillId="0" borderId="1" xfId="1" applyFont="1" applyBorder="1" applyAlignment="1">
      <alignment vertical="center" shrinkToFit="1"/>
    </xf>
    <xf numFmtId="38" fontId="12" fillId="0" borderId="2" xfId="1" applyFont="1" applyBorder="1" applyAlignment="1">
      <alignment vertical="center" shrinkToFit="1"/>
    </xf>
    <xf numFmtId="38" fontId="12" fillId="0" borderId="3" xfId="1" applyFont="1" applyBorder="1" applyAlignment="1">
      <alignment vertical="center" shrinkToFit="1"/>
    </xf>
    <xf numFmtId="38" fontId="19" fillId="0" borderId="4" xfId="1" applyFont="1" applyBorder="1" applyAlignment="1" applyProtection="1">
      <alignment vertical="center" shrinkToFit="1"/>
      <protection locked="0"/>
    </xf>
    <xf numFmtId="38" fontId="19" fillId="0" borderId="0" xfId="1" applyFont="1" applyBorder="1" applyAlignment="1" applyProtection="1">
      <alignment vertical="center" shrinkToFit="1"/>
      <protection locked="0"/>
    </xf>
    <xf numFmtId="38" fontId="19" fillId="0" borderId="6" xfId="1" applyFont="1" applyBorder="1" applyAlignment="1" applyProtection="1">
      <alignment vertical="center" shrinkToFit="1"/>
      <protection locked="0"/>
    </xf>
    <xf numFmtId="38" fontId="19" fillId="0" borderId="7" xfId="1" applyFont="1" applyBorder="1" applyAlignment="1" applyProtection="1">
      <alignment vertical="center" shrinkToFit="1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38" fontId="18" fillId="0" borderId="40" xfId="1" applyFont="1" applyBorder="1" applyAlignment="1">
      <alignment horizontal="right" vertical="center" wrapText="1"/>
    </xf>
    <xf numFmtId="38" fontId="18" fillId="0" borderId="41" xfId="1" applyFont="1" applyBorder="1" applyAlignment="1">
      <alignment horizontal="right" vertical="center" wrapText="1"/>
    </xf>
    <xf numFmtId="38" fontId="18" fillId="0" borderId="4" xfId="1" applyFont="1" applyBorder="1" applyAlignment="1">
      <alignment horizontal="right" vertical="center" wrapText="1"/>
    </xf>
    <xf numFmtId="38" fontId="18" fillId="0" borderId="42" xfId="1" applyFont="1" applyBorder="1" applyAlignment="1">
      <alignment horizontal="right" vertical="center" wrapText="1"/>
    </xf>
    <xf numFmtId="181" fontId="10" fillId="0" borderId="4" xfId="0" applyNumberFormat="1" applyFont="1" applyBorder="1" applyAlignment="1">
      <alignment horizontal="center" vertical="center"/>
    </xf>
    <xf numFmtId="181" fontId="10" fillId="0" borderId="0" xfId="0" applyNumberFormat="1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right" vertical="center" wrapText="1"/>
    </xf>
    <xf numFmtId="0" fontId="3" fillId="0" borderId="38" xfId="0" applyFont="1" applyBorder="1" applyAlignment="1">
      <alignment horizontal="right" vertical="center" wrapText="1"/>
    </xf>
    <xf numFmtId="0" fontId="3" fillId="0" borderId="39" xfId="0" applyFont="1" applyBorder="1" applyAlignment="1">
      <alignment horizontal="right" vertical="center" wrapText="1"/>
    </xf>
    <xf numFmtId="0" fontId="21" fillId="0" borderId="0" xfId="0" applyFont="1" applyBorder="1" applyProtection="1">
      <protection locked="0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177" fontId="10" fillId="0" borderId="4" xfId="0" applyNumberFormat="1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181" fontId="10" fillId="0" borderId="5" xfId="0" applyNumberFormat="1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183697</xdr:colOff>
      <xdr:row>20</xdr:row>
      <xdr:rowOff>27214</xdr:rowOff>
    </xdr:from>
    <xdr:to>
      <xdr:col>4</xdr:col>
      <xdr:colOff>0</xdr:colOff>
      <xdr:row>52</xdr:row>
      <xdr:rowOff>176893</xdr:rowOff>
    </xdr:to>
    <xdr:sp macro="" textlink="">
      <xdr:nvSpPr>
        <xdr:cNvPr id="2" name="左中かっこ 1"/>
        <xdr:cNvSpPr/>
      </xdr:nvSpPr>
      <xdr:spPr>
        <a:xfrm>
          <a:off x="1544411" y="4218214"/>
          <a:ext cx="374196" cy="5674179"/>
        </a:xfrm>
        <a:prstGeom prst="lef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81643</xdr:colOff>
      <xdr:row>29</xdr:row>
      <xdr:rowOff>108857</xdr:rowOff>
    </xdr:from>
    <xdr:to>
      <xdr:col>2</xdr:col>
      <xdr:colOff>231322</xdr:colOff>
      <xdr:row>42</xdr:row>
      <xdr:rowOff>125186</xdr:rowOff>
    </xdr:to>
    <xdr:sp macro="" textlink="">
      <xdr:nvSpPr>
        <xdr:cNvPr id="3" name="正方形/長方形 2"/>
        <xdr:cNvSpPr/>
      </xdr:nvSpPr>
      <xdr:spPr>
        <a:xfrm>
          <a:off x="81643" y="6286500"/>
          <a:ext cx="1510393" cy="2302329"/>
        </a:xfrm>
        <a:prstGeom prst="rect">
          <a:avLst/>
        </a:prstGeom>
        <a:ln w="25400" cmpd="dbl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第１回～第１４回の欄は</a:t>
          </a:r>
          <a:endParaRPr lang="ja-JP" sz="12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b="1" u="sng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追加検査とは合算せず、基本健診の件数と金額で</a:t>
          </a:r>
          <a:r>
            <a:rPr lang="ja-JP" sz="1200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計算し記入してください</a:t>
          </a:r>
          <a:endParaRPr lang="ja-JP" sz="12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38</xdr:col>
      <xdr:colOff>54429</xdr:colOff>
      <xdr:row>20</xdr:row>
      <xdr:rowOff>40821</xdr:rowOff>
    </xdr:from>
    <xdr:to>
      <xdr:col>39</xdr:col>
      <xdr:colOff>54429</xdr:colOff>
      <xdr:row>33</xdr:row>
      <xdr:rowOff>136071</xdr:rowOff>
    </xdr:to>
    <xdr:sp macro="" textlink="">
      <xdr:nvSpPr>
        <xdr:cNvPr id="4" name="左中かっこ 3"/>
        <xdr:cNvSpPr/>
      </xdr:nvSpPr>
      <xdr:spPr>
        <a:xfrm>
          <a:off x="5211536" y="4231821"/>
          <a:ext cx="95250" cy="2204357"/>
        </a:xfrm>
        <a:prstGeom prst="leftBrac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74</xdr:col>
      <xdr:colOff>13606</xdr:colOff>
      <xdr:row>47</xdr:row>
      <xdr:rowOff>13608</xdr:rowOff>
    </xdr:from>
    <xdr:to>
      <xdr:col>102</xdr:col>
      <xdr:colOff>40821</xdr:colOff>
      <xdr:row>61</xdr:row>
      <xdr:rowOff>20412</xdr:rowOff>
    </xdr:to>
    <xdr:sp macro="" textlink="">
      <xdr:nvSpPr>
        <xdr:cNvPr id="6" name="正方形/長方形 5"/>
        <xdr:cNvSpPr/>
      </xdr:nvSpPr>
      <xdr:spPr>
        <a:xfrm>
          <a:off x="8599713" y="9239251"/>
          <a:ext cx="2680608" cy="2701018"/>
        </a:xfrm>
        <a:prstGeom prst="rect">
          <a:avLst/>
        </a:prstGeom>
        <a:solidFill>
          <a:sysClr val="window" lastClr="FFFFFF"/>
        </a:solidFill>
        <a:ln w="25400" cap="flat" cmpd="dbl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・子宮頸がん検査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・超音波検査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・貧血検査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・血糖検査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・ＧＢＳ検査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・ＨＴＬＶ－１検査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・性器クラミジア検査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については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　検査を実施した場合に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33985" algn="l">
            <a:spcAft>
              <a:spcPts val="0"/>
            </a:spcAft>
          </a:pPr>
          <a:r>
            <a:rPr lang="ja-JP" sz="1400" b="1" u="sng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実施した件数と金額</a:t>
          </a:r>
          <a:endParaRPr lang="ja-JP" sz="14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01600"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　　　を記入してください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67</xdr:col>
      <xdr:colOff>68035</xdr:colOff>
      <xdr:row>7</xdr:row>
      <xdr:rowOff>13606</xdr:rowOff>
    </xdr:from>
    <xdr:to>
      <xdr:col>99</xdr:col>
      <xdr:colOff>95249</xdr:colOff>
      <xdr:row>13</xdr:row>
      <xdr:rowOff>163284</xdr:rowOff>
    </xdr:to>
    <xdr:sp macro="" textlink="">
      <xdr:nvSpPr>
        <xdr:cNvPr id="7" name="角丸四角形 6"/>
        <xdr:cNvSpPr/>
      </xdr:nvSpPr>
      <xdr:spPr>
        <a:xfrm>
          <a:off x="7987392" y="2217963"/>
          <a:ext cx="3061607" cy="1415142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6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契約書と</a:t>
          </a:r>
          <a:r>
            <a:rPr lang="ja-JP" sz="1600" u="dbl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同一の内容</a:t>
          </a:r>
          <a:r>
            <a:rPr lang="ja-JP" sz="16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を</a:t>
          </a:r>
          <a:endParaRPr lang="en-US" altLang="ja-JP" sz="1600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6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記入してください</a:t>
          </a:r>
          <a:endParaRPr lang="en-US" altLang="ja-JP" sz="1600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n-US" altLang="ja-JP" sz="1600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r>
            <a:rPr lang="ja-JP" altLang="en-US" sz="1600" u="sng"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600" u="sng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600" u="sng">
              <a:effectLst/>
              <a:latin typeface="+mn-lt"/>
              <a:ea typeface="+mn-ea"/>
              <a:cs typeface="+mn-cs"/>
            </a:rPr>
            <a:t>押印は必要ありません。</a:t>
          </a:r>
          <a:endParaRPr lang="ja-JP" altLang="ja-JP" sz="1600" u="sng">
            <a:effectLst/>
          </a:endParaRPr>
        </a:p>
      </xdr:txBody>
    </xdr:sp>
    <xdr:clientData/>
  </xdr:twoCellAnchor>
  <xdr:twoCellAnchor>
    <xdr:from>
      <xdr:col>99</xdr:col>
      <xdr:colOff>81643</xdr:colOff>
      <xdr:row>8</xdr:row>
      <xdr:rowOff>0</xdr:rowOff>
    </xdr:from>
    <xdr:to>
      <xdr:col>122</xdr:col>
      <xdr:colOff>27214</xdr:colOff>
      <xdr:row>9</xdr:row>
      <xdr:rowOff>54429</xdr:rowOff>
    </xdr:to>
    <xdr:cxnSp macro="">
      <xdr:nvCxnSpPr>
        <xdr:cNvPr id="8" name="直線矢印コネクタ 7"/>
        <xdr:cNvCxnSpPr/>
      </xdr:nvCxnSpPr>
      <xdr:spPr>
        <a:xfrm flipV="1">
          <a:off x="11035393" y="2435679"/>
          <a:ext cx="2136321" cy="285750"/>
        </a:xfrm>
        <a:prstGeom prst="straightConnector1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64</xdr:col>
      <xdr:colOff>13608</xdr:colOff>
      <xdr:row>7</xdr:row>
      <xdr:rowOff>122466</xdr:rowOff>
    </xdr:from>
    <xdr:to>
      <xdr:col>68</xdr:col>
      <xdr:colOff>81643</xdr:colOff>
      <xdr:row>7</xdr:row>
      <xdr:rowOff>190500</xdr:rowOff>
    </xdr:to>
    <xdr:cxnSp macro="">
      <xdr:nvCxnSpPr>
        <xdr:cNvPr id="9" name="直線矢印コネクタ 8"/>
        <xdr:cNvCxnSpPr/>
      </xdr:nvCxnSpPr>
      <xdr:spPr>
        <a:xfrm flipH="1" flipV="1">
          <a:off x="7647215" y="2326823"/>
          <a:ext cx="449035" cy="68034"/>
        </a:xfrm>
        <a:prstGeom prst="straightConnector1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122</xdr:col>
      <xdr:colOff>54429</xdr:colOff>
      <xdr:row>6</xdr:row>
      <xdr:rowOff>190500</xdr:rowOff>
    </xdr:from>
    <xdr:to>
      <xdr:col>145</xdr:col>
      <xdr:colOff>40821</xdr:colOff>
      <xdr:row>12</xdr:row>
      <xdr:rowOff>149678</xdr:rowOff>
    </xdr:to>
    <xdr:sp macro="" textlink="">
      <xdr:nvSpPr>
        <xdr:cNvPr id="11" name="角丸四角形 10"/>
        <xdr:cNvSpPr/>
      </xdr:nvSpPr>
      <xdr:spPr>
        <a:xfrm>
          <a:off x="13198929" y="2163536"/>
          <a:ext cx="2177142" cy="1279071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43</xdr:col>
      <xdr:colOff>13607</xdr:colOff>
      <xdr:row>5</xdr:row>
      <xdr:rowOff>68036</xdr:rowOff>
    </xdr:from>
    <xdr:to>
      <xdr:col>64</xdr:col>
      <xdr:colOff>81643</xdr:colOff>
      <xdr:row>11</xdr:row>
      <xdr:rowOff>68035</xdr:rowOff>
    </xdr:to>
    <xdr:sp macro="" textlink="">
      <xdr:nvSpPr>
        <xdr:cNvPr id="12" name="角丸四角形 11"/>
        <xdr:cNvSpPr/>
      </xdr:nvSpPr>
      <xdr:spPr>
        <a:xfrm>
          <a:off x="5646964" y="1809750"/>
          <a:ext cx="2068286" cy="1279071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47</xdr:col>
      <xdr:colOff>0</xdr:colOff>
      <xdr:row>13</xdr:row>
      <xdr:rowOff>95250</xdr:rowOff>
    </xdr:from>
    <xdr:to>
      <xdr:col>71</xdr:col>
      <xdr:colOff>27214</xdr:colOff>
      <xdr:row>15</xdr:row>
      <xdr:rowOff>98970</xdr:rowOff>
    </xdr:to>
    <xdr:sp macro="" textlink="">
      <xdr:nvSpPr>
        <xdr:cNvPr id="16" name="テキスト ボックス 2"/>
        <xdr:cNvSpPr txBox="1">
          <a:spLocks noChangeArrowheads="1"/>
        </xdr:cNvSpPr>
      </xdr:nvSpPr>
      <xdr:spPr bwMode="auto">
        <a:xfrm>
          <a:off x="6014357" y="3565071"/>
          <a:ext cx="2313214" cy="35750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ja-JP" sz="1100" u="sng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←合計金額をご記入ください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130</xdr:col>
      <xdr:colOff>40822</xdr:colOff>
      <xdr:row>20</xdr:row>
      <xdr:rowOff>54428</xdr:rowOff>
    </xdr:from>
    <xdr:to>
      <xdr:col>154</xdr:col>
      <xdr:colOff>0</xdr:colOff>
      <xdr:row>22</xdr:row>
      <xdr:rowOff>17326</xdr:rowOff>
    </xdr:to>
    <xdr:sp macro="" textlink="">
      <xdr:nvSpPr>
        <xdr:cNvPr id="17" name="テキスト ボックス 2"/>
        <xdr:cNvSpPr txBox="1">
          <a:spLocks noChangeArrowheads="1"/>
        </xdr:cNvSpPr>
      </xdr:nvSpPr>
      <xdr:spPr bwMode="auto">
        <a:xfrm>
          <a:off x="13947322" y="4708071"/>
          <a:ext cx="2245178" cy="35750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ja-JP" sz="1100" u="sng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←合計金額をご記入ください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54429</xdr:colOff>
      <xdr:row>0</xdr:row>
      <xdr:rowOff>789214</xdr:rowOff>
    </xdr:to>
    <xdr:sp macro="" textlink="">
      <xdr:nvSpPr>
        <xdr:cNvPr id="18" name="正方形/長方形 17"/>
        <xdr:cNvSpPr/>
      </xdr:nvSpPr>
      <xdr:spPr>
        <a:xfrm>
          <a:off x="0" y="0"/>
          <a:ext cx="2639786" cy="789214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000" b="1" kern="100">
              <a:solidFill>
                <a:srgbClr val="00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請求書記入例</a:t>
          </a:r>
          <a:endParaRPr lang="ja-JP" sz="2000" b="1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20</xdr:col>
      <xdr:colOff>0</xdr:colOff>
      <xdr:row>0</xdr:row>
      <xdr:rowOff>285749</xdr:rowOff>
    </xdr:from>
    <xdr:to>
      <xdr:col>76</xdr:col>
      <xdr:colOff>81643</xdr:colOff>
      <xdr:row>0</xdr:row>
      <xdr:rowOff>816428</xdr:rowOff>
    </xdr:to>
    <xdr:sp macro="" textlink="">
      <xdr:nvSpPr>
        <xdr:cNvPr id="19" name="テキスト ボックス 2"/>
        <xdr:cNvSpPr txBox="1">
          <a:spLocks noChangeArrowheads="1"/>
        </xdr:cNvSpPr>
      </xdr:nvSpPr>
      <xdr:spPr bwMode="auto">
        <a:xfrm>
          <a:off x="3442607" y="285749"/>
          <a:ext cx="5402036" cy="5306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800" u="sng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注：請求書に訂正印は使用できません。</a:t>
          </a:r>
          <a:endParaRPr lang="en-US" altLang="ja-JP" sz="1800" u="sng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</a:t>
          </a:r>
          <a:endParaRPr lang="ja-JP" sz="1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Q54"/>
  <sheetViews>
    <sheetView showZeros="0" tabSelected="1" zoomScaleNormal="100" workbookViewId="0">
      <selection activeCell="BB5" sqref="BB5:BF5"/>
    </sheetView>
  </sheetViews>
  <sheetFormatPr defaultColWidth="9" defaultRowHeight="13.3" x14ac:dyDescent="0.2"/>
  <cols>
    <col min="1" max="6" width="1.19921875" style="22" customWidth="1"/>
    <col min="7" max="7" width="1.09765625" style="22" customWidth="1"/>
    <col min="8" max="71" width="1.19921875" style="22" customWidth="1"/>
    <col min="72" max="74" width="1.3984375" style="22" customWidth="1"/>
    <col min="75" max="116" width="1.19921875" style="22" customWidth="1"/>
    <col min="117" max="154" width="1.3984375" style="22" customWidth="1"/>
    <col min="155" max="157" width="1.19921875" style="22" customWidth="1"/>
    <col min="158" max="16384" width="9" style="22"/>
  </cols>
  <sheetData>
    <row r="1" spans="2:71" ht="14.4" x14ac:dyDescent="0.2">
      <c r="B1" s="1" t="s">
        <v>53</v>
      </c>
      <c r="I1" s="1"/>
      <c r="J1" s="9"/>
      <c r="K1" s="9"/>
    </row>
    <row r="2" spans="2:71" x14ac:dyDescent="0.2">
      <c r="H2" s="2"/>
      <c r="I2" s="2"/>
      <c r="J2" s="9"/>
      <c r="K2" s="9"/>
    </row>
    <row r="3" spans="2:71" ht="18" customHeight="1" x14ac:dyDescent="0.2">
      <c r="E3" s="50" t="s">
        <v>54</v>
      </c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</row>
    <row r="4" spans="2:71" ht="18" customHeight="1" x14ac:dyDescent="0.2"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</row>
    <row r="5" spans="2:71" ht="18" customHeight="1" x14ac:dyDescent="0.2">
      <c r="I5" s="1"/>
      <c r="J5" s="9"/>
      <c r="K5" s="9"/>
      <c r="BB5" s="53"/>
      <c r="BC5" s="53"/>
      <c r="BD5" s="53"/>
      <c r="BE5" s="53"/>
      <c r="BF5" s="53"/>
      <c r="BG5" s="54" t="s">
        <v>61</v>
      </c>
      <c r="BH5" s="54"/>
      <c r="BI5" s="53"/>
      <c r="BJ5" s="53"/>
      <c r="BK5" s="53"/>
      <c r="BL5" s="54" t="s">
        <v>62</v>
      </c>
      <c r="BM5" s="54"/>
      <c r="BN5" s="53"/>
      <c r="BO5" s="53"/>
      <c r="BP5" s="53"/>
      <c r="BQ5" s="54" t="s">
        <v>63</v>
      </c>
      <c r="BR5" s="54"/>
      <c r="BS5" s="5"/>
    </row>
    <row r="6" spans="2:71" ht="18" customHeight="1" x14ac:dyDescent="0.2">
      <c r="I6" s="1"/>
      <c r="J6" s="9"/>
      <c r="K6" s="9"/>
      <c r="BS6" s="5"/>
    </row>
    <row r="7" spans="2:71" ht="18" customHeight="1" x14ac:dyDescent="0.2">
      <c r="E7" s="4" t="s">
        <v>0</v>
      </c>
      <c r="I7" s="4"/>
      <c r="J7" s="9"/>
      <c r="K7" s="9"/>
    </row>
    <row r="8" spans="2:71" ht="18" customHeight="1" x14ac:dyDescent="0.2">
      <c r="E8" s="4"/>
      <c r="I8" s="4"/>
      <c r="J8" s="9"/>
      <c r="K8" s="9"/>
    </row>
    <row r="9" spans="2:71" ht="18" customHeight="1" x14ac:dyDescent="0.2">
      <c r="E9" s="4"/>
      <c r="I9" s="4"/>
      <c r="J9" s="9"/>
      <c r="K9" s="9"/>
    </row>
    <row r="10" spans="2:71" ht="18" customHeight="1" x14ac:dyDescent="0.2">
      <c r="H10" s="4"/>
      <c r="I10" s="4"/>
      <c r="J10" s="9"/>
      <c r="K10" s="9"/>
    </row>
    <row r="11" spans="2:71" ht="18" customHeight="1" x14ac:dyDescent="0.2">
      <c r="I11" s="2"/>
      <c r="AE11" s="55" t="s">
        <v>69</v>
      </c>
      <c r="AF11" s="55"/>
      <c r="AG11" s="55"/>
      <c r="AH11" s="55"/>
      <c r="AI11" s="55"/>
      <c r="AJ11" s="55"/>
      <c r="AK11" s="55"/>
      <c r="AL11" s="55"/>
      <c r="AM11" s="55"/>
      <c r="AN11" s="55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</row>
    <row r="12" spans="2:71" ht="18" customHeight="1" x14ac:dyDescent="0.2">
      <c r="H12" s="9"/>
      <c r="I12" s="9"/>
      <c r="AE12" s="56" t="s">
        <v>64</v>
      </c>
      <c r="AF12" s="56"/>
      <c r="AG12" s="56"/>
      <c r="AH12" s="56"/>
      <c r="AI12" s="56"/>
      <c r="AJ12" s="56"/>
      <c r="AK12" s="56"/>
      <c r="AL12" s="56"/>
      <c r="AM12" s="56"/>
      <c r="AN12" s="56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</row>
    <row r="13" spans="2:71" ht="18" customHeight="1" x14ac:dyDescent="0.2">
      <c r="H13" s="9"/>
      <c r="I13" s="9"/>
      <c r="AE13" s="55" t="s">
        <v>67</v>
      </c>
      <c r="AF13" s="55"/>
      <c r="AG13" s="55"/>
      <c r="AH13" s="55"/>
      <c r="AI13" s="55"/>
      <c r="AJ13" s="55"/>
      <c r="AK13" s="55"/>
      <c r="AL13" s="55"/>
      <c r="AM13" s="55"/>
      <c r="AN13" s="55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R13" s="10"/>
    </row>
    <row r="14" spans="2:71" ht="18" customHeight="1" x14ac:dyDescent="0.2">
      <c r="H14" s="9"/>
      <c r="I14" s="9"/>
      <c r="AE14" s="56" t="s">
        <v>36</v>
      </c>
      <c r="AF14" s="56"/>
      <c r="AG14" s="56"/>
      <c r="AH14" s="56"/>
      <c r="AI14" s="56"/>
      <c r="AJ14" s="56"/>
      <c r="AK14" s="56"/>
      <c r="AL14" s="56"/>
      <c r="AM14" s="56"/>
      <c r="AN14" s="56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</row>
    <row r="15" spans="2:71" ht="18" customHeight="1" x14ac:dyDescent="0.2">
      <c r="H15" s="9"/>
      <c r="I15" s="9"/>
      <c r="AM15" s="21"/>
      <c r="AN15" s="21"/>
      <c r="AO15" s="21"/>
      <c r="AP15" s="21"/>
      <c r="AQ15" s="21"/>
      <c r="AR15" s="21"/>
      <c r="AS15" s="21"/>
      <c r="AT15" s="21"/>
    </row>
    <row r="16" spans="2:71" ht="17.350000000000001" customHeight="1" x14ac:dyDescent="0.2">
      <c r="I16" s="9"/>
      <c r="AW16" s="21"/>
      <c r="AX16" s="21"/>
      <c r="AY16" s="21"/>
      <c r="AZ16" s="21"/>
      <c r="BA16" s="21"/>
      <c r="BB16" s="21"/>
      <c r="BC16" s="21"/>
      <c r="BD16" s="21"/>
    </row>
    <row r="17" spans="4:72" ht="21.75" customHeight="1" x14ac:dyDescent="0.2">
      <c r="F17" s="109"/>
      <c r="G17" s="109"/>
      <c r="H17" s="109"/>
      <c r="I17" s="109"/>
      <c r="J17" s="109"/>
      <c r="K17" s="109"/>
      <c r="L17" s="109"/>
      <c r="M17" s="109"/>
      <c r="N17" s="109"/>
      <c r="O17" s="50" t="s">
        <v>45</v>
      </c>
      <c r="P17" s="50"/>
      <c r="Q17" s="50"/>
      <c r="R17" s="51"/>
      <c r="S17" s="51"/>
      <c r="T17" s="51"/>
      <c r="U17" s="51"/>
      <c r="V17" s="3" t="s">
        <v>46</v>
      </c>
    </row>
    <row r="18" spans="4:72" ht="21.75" customHeight="1" x14ac:dyDescent="0.2">
      <c r="O18" s="23"/>
      <c r="P18" s="23"/>
      <c r="Q18" s="23"/>
      <c r="V18" s="3"/>
    </row>
    <row r="19" spans="4:72" ht="21.75" customHeight="1" x14ac:dyDescent="0.2">
      <c r="O19" s="23"/>
      <c r="P19" s="23"/>
      <c r="Q19" s="23"/>
      <c r="V19" s="3"/>
    </row>
    <row r="20" spans="4:72" ht="19.95" x14ac:dyDescent="0.2">
      <c r="Z20" s="7" t="s">
        <v>38</v>
      </c>
      <c r="AA20" s="8"/>
      <c r="AB20" s="11"/>
      <c r="AC20" s="11"/>
      <c r="AD20" s="12"/>
      <c r="AE20" s="12"/>
      <c r="AF20" s="110">
        <f>SUM(AE25:AR32,BE25:BR32)</f>
        <v>0</v>
      </c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7" t="s">
        <v>4</v>
      </c>
      <c r="AV20" s="12"/>
      <c r="AW20" s="12"/>
    </row>
    <row r="21" spans="4:72" ht="30.75" customHeight="1" x14ac:dyDescent="0.2">
      <c r="I21" s="1"/>
      <c r="J21" s="9"/>
      <c r="K21" s="9"/>
    </row>
    <row r="22" spans="4:72" ht="15.8" customHeight="1" x14ac:dyDescent="0.2">
      <c r="E22" s="6" t="s">
        <v>1</v>
      </c>
      <c r="AZ22" s="26"/>
      <c r="BA22" s="26"/>
      <c r="BB22" s="27"/>
    </row>
    <row r="23" spans="4:72" ht="4.5999999999999996" customHeight="1" x14ac:dyDescent="0.2"/>
    <row r="24" spans="4:72" ht="20.25" customHeight="1" x14ac:dyDescent="0.2">
      <c r="D24" s="6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3"/>
      <c r="U24" s="64" t="s">
        <v>47</v>
      </c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6"/>
      <c r="AU24" s="65" t="s">
        <v>48</v>
      </c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6"/>
    </row>
    <row r="25" spans="4:72" ht="59.95" customHeight="1" x14ac:dyDescent="0.2">
      <c r="D25" s="67" t="s">
        <v>49</v>
      </c>
      <c r="E25" s="68"/>
      <c r="F25" s="68"/>
      <c r="G25" s="69"/>
      <c r="H25" s="73" t="s">
        <v>50</v>
      </c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5"/>
      <c r="V25" s="76"/>
      <c r="W25" s="76"/>
      <c r="X25" s="76"/>
      <c r="Y25" s="76"/>
      <c r="Z25" s="76"/>
      <c r="AA25" s="76"/>
      <c r="AB25" s="76"/>
      <c r="AC25" s="77" t="s">
        <v>3</v>
      </c>
      <c r="AD25" s="78"/>
      <c r="AE25" s="79">
        <f>+U25*単価表!F15</f>
        <v>0</v>
      </c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1" t="s">
        <v>4</v>
      </c>
      <c r="AT25" s="82"/>
      <c r="AU25" s="111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3"/>
    </row>
    <row r="26" spans="4:72" ht="59.95" customHeight="1" x14ac:dyDescent="0.2">
      <c r="D26" s="70"/>
      <c r="E26" s="71"/>
      <c r="F26" s="71"/>
      <c r="G26" s="72"/>
      <c r="H26" s="96" t="s">
        <v>71</v>
      </c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85"/>
      <c r="V26" s="86"/>
      <c r="W26" s="86"/>
      <c r="X26" s="86"/>
      <c r="Y26" s="86"/>
      <c r="Z26" s="86"/>
      <c r="AA26" s="86"/>
      <c r="AB26" s="86"/>
      <c r="AC26" s="83" t="s">
        <v>3</v>
      </c>
      <c r="AD26" s="84"/>
      <c r="AE26" s="89">
        <f>+U26*単価表!F16</f>
        <v>0</v>
      </c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77" t="s">
        <v>4</v>
      </c>
      <c r="AT26" s="78"/>
      <c r="AU26" s="114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6"/>
    </row>
    <row r="27" spans="4:72" ht="30.05" customHeight="1" x14ac:dyDescent="0.2">
      <c r="D27" s="96" t="s">
        <v>44</v>
      </c>
      <c r="E27" s="97"/>
      <c r="F27" s="97"/>
      <c r="G27" s="104"/>
      <c r="H27" s="98">
        <v>3</v>
      </c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100"/>
      <c r="U27" s="85"/>
      <c r="V27" s="86"/>
      <c r="W27" s="86"/>
      <c r="X27" s="86"/>
      <c r="Y27" s="86"/>
      <c r="Z27" s="86"/>
      <c r="AA27" s="86"/>
      <c r="AB27" s="86"/>
      <c r="AC27" s="83" t="s">
        <v>3</v>
      </c>
      <c r="AD27" s="84"/>
      <c r="AE27" s="57">
        <f>+U27*単価表!D17</f>
        <v>0</v>
      </c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92" t="s">
        <v>4</v>
      </c>
      <c r="AT27" s="93"/>
      <c r="AU27" s="85"/>
      <c r="AV27" s="86"/>
      <c r="AW27" s="86"/>
      <c r="AX27" s="86"/>
      <c r="AY27" s="86"/>
      <c r="AZ27" s="86"/>
      <c r="BA27" s="86"/>
      <c r="BB27" s="86"/>
      <c r="BC27" s="83" t="s">
        <v>3</v>
      </c>
      <c r="BD27" s="84"/>
      <c r="BE27" s="57">
        <f>+AU27*単価表!D18</f>
        <v>0</v>
      </c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92" t="s">
        <v>4</v>
      </c>
      <c r="BT27" s="93"/>
    </row>
    <row r="28" spans="4:72" ht="30.05" customHeight="1" x14ac:dyDescent="0.2">
      <c r="D28" s="73"/>
      <c r="E28" s="74"/>
      <c r="F28" s="74"/>
      <c r="G28" s="105"/>
      <c r="H28" s="101" t="s">
        <v>52</v>
      </c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3"/>
      <c r="U28" s="87"/>
      <c r="V28" s="88"/>
      <c r="W28" s="88"/>
      <c r="X28" s="88"/>
      <c r="Y28" s="88"/>
      <c r="Z28" s="88"/>
      <c r="AA28" s="88"/>
      <c r="AB28" s="88"/>
      <c r="AC28" s="90"/>
      <c r="AD28" s="91"/>
      <c r="AE28" s="59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94"/>
      <c r="AT28" s="95"/>
      <c r="AU28" s="87"/>
      <c r="AV28" s="88"/>
      <c r="AW28" s="88"/>
      <c r="AX28" s="88"/>
      <c r="AY28" s="88"/>
      <c r="AZ28" s="88"/>
      <c r="BA28" s="88"/>
      <c r="BB28" s="88"/>
      <c r="BC28" s="90"/>
      <c r="BD28" s="91"/>
      <c r="BE28" s="59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94"/>
      <c r="BT28" s="95"/>
    </row>
    <row r="29" spans="4:72" ht="30.05" customHeight="1" x14ac:dyDescent="0.2">
      <c r="D29" s="73"/>
      <c r="E29" s="74"/>
      <c r="F29" s="74"/>
      <c r="G29" s="105"/>
      <c r="H29" s="98">
        <f>H27+1</f>
        <v>4</v>
      </c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100"/>
      <c r="U29" s="85"/>
      <c r="V29" s="86"/>
      <c r="W29" s="86"/>
      <c r="X29" s="86"/>
      <c r="Y29" s="86"/>
      <c r="Z29" s="86"/>
      <c r="AA29" s="86"/>
      <c r="AB29" s="86"/>
      <c r="AC29" s="83" t="s">
        <v>3</v>
      </c>
      <c r="AD29" s="84"/>
      <c r="AE29" s="57">
        <f>+U29*単価表!E17</f>
        <v>0</v>
      </c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92" t="s">
        <v>4</v>
      </c>
      <c r="AT29" s="93"/>
      <c r="AU29" s="85"/>
      <c r="AV29" s="86"/>
      <c r="AW29" s="86"/>
      <c r="AX29" s="86"/>
      <c r="AY29" s="86"/>
      <c r="AZ29" s="86"/>
      <c r="BA29" s="86"/>
      <c r="BB29" s="86"/>
      <c r="BC29" s="83" t="s">
        <v>3</v>
      </c>
      <c r="BD29" s="84"/>
      <c r="BE29" s="57">
        <f>+AU29*単価表!E18</f>
        <v>0</v>
      </c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92" t="s">
        <v>4</v>
      </c>
      <c r="BT29" s="93"/>
    </row>
    <row r="30" spans="4:72" ht="30.05" customHeight="1" x14ac:dyDescent="0.2">
      <c r="D30" s="73"/>
      <c r="E30" s="74"/>
      <c r="F30" s="74"/>
      <c r="G30" s="105"/>
      <c r="H30" s="101" t="s">
        <v>52</v>
      </c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3"/>
      <c r="U30" s="87"/>
      <c r="V30" s="88"/>
      <c r="W30" s="88"/>
      <c r="X30" s="88"/>
      <c r="Y30" s="88"/>
      <c r="Z30" s="88"/>
      <c r="AA30" s="88"/>
      <c r="AB30" s="88"/>
      <c r="AC30" s="90"/>
      <c r="AD30" s="91"/>
      <c r="AE30" s="59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94"/>
      <c r="AT30" s="95"/>
      <c r="AU30" s="87"/>
      <c r="AV30" s="88"/>
      <c r="AW30" s="88"/>
      <c r="AX30" s="88"/>
      <c r="AY30" s="88"/>
      <c r="AZ30" s="88"/>
      <c r="BA30" s="88"/>
      <c r="BB30" s="88"/>
      <c r="BC30" s="90"/>
      <c r="BD30" s="91"/>
      <c r="BE30" s="59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94"/>
      <c r="BT30" s="95"/>
    </row>
    <row r="31" spans="4:72" ht="30.05" customHeight="1" x14ac:dyDescent="0.2">
      <c r="D31" s="73"/>
      <c r="E31" s="74"/>
      <c r="F31" s="74"/>
      <c r="G31" s="105"/>
      <c r="H31" s="98">
        <f>+H29+1</f>
        <v>5</v>
      </c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100"/>
      <c r="U31" s="85"/>
      <c r="V31" s="86"/>
      <c r="W31" s="86"/>
      <c r="X31" s="86"/>
      <c r="Y31" s="86"/>
      <c r="Z31" s="86"/>
      <c r="AA31" s="86"/>
      <c r="AB31" s="86"/>
      <c r="AC31" s="83" t="s">
        <v>3</v>
      </c>
      <c r="AD31" s="84"/>
      <c r="AE31" s="57">
        <f>+U31*単価表!F17</f>
        <v>0</v>
      </c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92" t="s">
        <v>4</v>
      </c>
      <c r="AT31" s="93"/>
      <c r="AU31" s="85"/>
      <c r="AV31" s="86"/>
      <c r="AW31" s="86"/>
      <c r="AX31" s="86"/>
      <c r="AY31" s="86"/>
      <c r="AZ31" s="86"/>
      <c r="BA31" s="86"/>
      <c r="BB31" s="86"/>
      <c r="BC31" s="83" t="s">
        <v>3</v>
      </c>
      <c r="BD31" s="84"/>
      <c r="BE31" s="57">
        <f>+AU31*単価表!F18</f>
        <v>0</v>
      </c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92" t="s">
        <v>4</v>
      </c>
      <c r="BT31" s="93"/>
    </row>
    <row r="32" spans="4:72" ht="30.05" customHeight="1" x14ac:dyDescent="0.2">
      <c r="D32" s="106"/>
      <c r="E32" s="107"/>
      <c r="F32" s="107"/>
      <c r="G32" s="108"/>
      <c r="H32" s="101" t="s">
        <v>52</v>
      </c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3"/>
      <c r="U32" s="87"/>
      <c r="V32" s="88"/>
      <c r="W32" s="88"/>
      <c r="X32" s="88"/>
      <c r="Y32" s="88"/>
      <c r="Z32" s="88"/>
      <c r="AA32" s="88"/>
      <c r="AB32" s="88"/>
      <c r="AC32" s="90"/>
      <c r="AD32" s="91"/>
      <c r="AE32" s="59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94"/>
      <c r="AT32" s="95"/>
      <c r="AU32" s="87"/>
      <c r="AV32" s="88"/>
      <c r="AW32" s="88"/>
      <c r="AX32" s="88"/>
      <c r="AY32" s="88"/>
      <c r="AZ32" s="88"/>
      <c r="BA32" s="88"/>
      <c r="BB32" s="88"/>
      <c r="BC32" s="90"/>
      <c r="BD32" s="91"/>
      <c r="BE32" s="59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94"/>
      <c r="BT32" s="95"/>
    </row>
    <row r="33" spans="8:121" x14ac:dyDescent="0.2">
      <c r="K33" s="20"/>
      <c r="L33" s="20"/>
      <c r="M33" s="20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25"/>
      <c r="AQ33" s="25"/>
      <c r="AR33" s="20"/>
      <c r="AS33" s="20"/>
      <c r="AT33" s="20"/>
      <c r="AU33" s="20"/>
      <c r="AV33" s="28"/>
      <c r="AW33" s="28"/>
      <c r="AX33" s="28"/>
      <c r="AY33" s="28"/>
      <c r="AZ33" s="28"/>
      <c r="BA33" s="28"/>
      <c r="BB33" s="28"/>
      <c r="BC33" s="19"/>
      <c r="BD33" s="19"/>
      <c r="BE33" s="19"/>
      <c r="BF33" s="19"/>
      <c r="BG33" s="19"/>
      <c r="BH33" s="19"/>
      <c r="BI33" s="19"/>
      <c r="BJ33" s="28"/>
      <c r="BK33" s="28"/>
      <c r="BL33" s="28"/>
      <c r="BM33" s="28"/>
      <c r="BN33" s="28"/>
      <c r="BO33" s="28"/>
      <c r="BP33" s="28"/>
      <c r="BQ33" s="19"/>
      <c r="BR33" s="19"/>
      <c r="BS33" s="1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</row>
    <row r="34" spans="8:121" x14ac:dyDescent="0.2">
      <c r="H34" s="20"/>
      <c r="I34" s="20"/>
      <c r="J34" s="20"/>
      <c r="K34" s="20"/>
      <c r="L34" s="20"/>
      <c r="M34" s="20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20"/>
      <c r="AQ34" s="20"/>
      <c r="AR34" s="20"/>
      <c r="AS34" s="20"/>
      <c r="AT34" s="20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</row>
    <row r="35" spans="8:121" x14ac:dyDescent="0.2">
      <c r="H35" s="20"/>
      <c r="I35" s="20"/>
      <c r="J35" s="20"/>
      <c r="K35" s="20"/>
      <c r="L35" s="20"/>
      <c r="M35" s="20"/>
      <c r="N35" s="19"/>
      <c r="O35" s="19"/>
      <c r="P35" s="19"/>
      <c r="Q35" s="19"/>
      <c r="R35" s="19"/>
      <c r="S35" s="24"/>
      <c r="T35" s="24"/>
      <c r="U35" s="19"/>
      <c r="V35" s="19"/>
      <c r="W35" s="19"/>
      <c r="X35" s="19"/>
      <c r="Y35" s="19"/>
      <c r="Z35" s="24"/>
      <c r="AA35" s="24"/>
      <c r="AB35" s="19"/>
      <c r="AC35" s="19"/>
      <c r="AD35" s="19"/>
      <c r="AE35" s="19"/>
      <c r="AF35" s="19"/>
      <c r="AG35" s="24"/>
      <c r="AH35" s="24"/>
      <c r="AI35" s="19"/>
      <c r="AJ35" s="19"/>
      <c r="AK35" s="19"/>
      <c r="AL35" s="19"/>
      <c r="AM35" s="19"/>
      <c r="AN35" s="24"/>
      <c r="AO35" s="24"/>
      <c r="AP35" s="20"/>
      <c r="AQ35" s="20"/>
      <c r="AR35" s="20"/>
      <c r="AS35" s="20"/>
      <c r="AT35" s="20"/>
      <c r="AU35" s="20"/>
      <c r="AV35" s="19"/>
      <c r="AW35" s="19"/>
      <c r="AX35" s="19"/>
      <c r="AY35" s="19"/>
      <c r="AZ35" s="19"/>
      <c r="BA35" s="24"/>
      <c r="BB35" s="24"/>
      <c r="BC35" s="19"/>
      <c r="BD35" s="19"/>
      <c r="BE35" s="19"/>
      <c r="BF35" s="19"/>
      <c r="BG35" s="19"/>
      <c r="BH35" s="24"/>
      <c r="BI35" s="24"/>
      <c r="BJ35" s="19"/>
      <c r="BK35" s="19"/>
      <c r="BL35" s="19"/>
      <c r="BM35" s="19"/>
      <c r="BN35" s="19"/>
      <c r="BO35" s="24"/>
      <c r="BP35" s="24"/>
      <c r="BQ35" s="19"/>
      <c r="BR35" s="19"/>
      <c r="BS35" s="19"/>
    </row>
    <row r="36" spans="8:121" x14ac:dyDescent="0.2">
      <c r="H36" s="20"/>
      <c r="I36" s="20"/>
      <c r="J36" s="20"/>
      <c r="K36" s="20"/>
      <c r="L36" s="20"/>
      <c r="M36" s="20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25"/>
      <c r="AQ36" s="25"/>
      <c r="AR36" s="20"/>
      <c r="AS36" s="20"/>
      <c r="AT36" s="20"/>
      <c r="AU36" s="20"/>
      <c r="AV36" s="28"/>
      <c r="AW36" s="28"/>
      <c r="AX36" s="28"/>
      <c r="AY36" s="28"/>
      <c r="AZ36" s="28"/>
      <c r="BA36" s="28"/>
      <c r="BB36" s="28"/>
      <c r="BC36" s="19"/>
      <c r="BD36" s="19"/>
      <c r="BE36" s="19"/>
      <c r="BF36" s="19"/>
      <c r="BG36" s="19"/>
      <c r="BH36" s="19"/>
      <c r="BI36" s="19"/>
      <c r="BJ36" s="28"/>
      <c r="BK36" s="28"/>
      <c r="BL36" s="28"/>
      <c r="BM36" s="28"/>
      <c r="BN36" s="28"/>
      <c r="BO36" s="28"/>
      <c r="BP36" s="28"/>
      <c r="BQ36" s="19"/>
      <c r="BR36" s="19"/>
      <c r="BS36" s="19"/>
    </row>
    <row r="37" spans="8:121" x14ac:dyDescent="0.2">
      <c r="H37" s="20"/>
      <c r="I37" s="20"/>
      <c r="J37" s="20"/>
      <c r="K37" s="20"/>
      <c r="L37" s="20"/>
      <c r="M37" s="20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20"/>
      <c r="AQ37" s="20"/>
      <c r="AR37" s="20"/>
      <c r="AS37" s="20"/>
      <c r="AT37" s="20"/>
      <c r="AU37" s="20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</row>
    <row r="38" spans="8:121" x14ac:dyDescent="0.2">
      <c r="H38" s="20"/>
      <c r="I38" s="20"/>
      <c r="J38" s="20"/>
      <c r="K38" s="20"/>
      <c r="L38" s="20"/>
      <c r="M38" s="20"/>
      <c r="N38" s="19"/>
      <c r="O38" s="19"/>
      <c r="P38" s="19"/>
      <c r="Q38" s="19"/>
      <c r="R38" s="19"/>
      <c r="S38" s="24"/>
      <c r="T38" s="24"/>
      <c r="U38" s="19"/>
      <c r="V38" s="19"/>
      <c r="W38" s="19"/>
      <c r="X38" s="19"/>
      <c r="Y38" s="19"/>
      <c r="Z38" s="24"/>
      <c r="AA38" s="24"/>
      <c r="AB38" s="19"/>
      <c r="AC38" s="19"/>
      <c r="AD38" s="19"/>
      <c r="AE38" s="19"/>
      <c r="AF38" s="19"/>
      <c r="AG38" s="24"/>
      <c r="AH38" s="24"/>
      <c r="AI38" s="19"/>
      <c r="AJ38" s="19"/>
      <c r="AK38" s="19"/>
      <c r="AL38" s="19"/>
      <c r="AM38" s="19"/>
      <c r="AN38" s="24"/>
      <c r="AO38" s="24"/>
      <c r="AP38" s="20"/>
      <c r="AQ38" s="20"/>
      <c r="AR38" s="20"/>
      <c r="AS38" s="20"/>
      <c r="AT38" s="20"/>
      <c r="AU38" s="20"/>
      <c r="AV38" s="19"/>
      <c r="AW38" s="19"/>
      <c r="AX38" s="19"/>
      <c r="AY38" s="19"/>
      <c r="AZ38" s="19"/>
      <c r="BA38" s="24"/>
      <c r="BB38" s="24"/>
      <c r="BC38" s="19"/>
      <c r="BD38" s="19"/>
      <c r="BE38" s="19"/>
      <c r="BF38" s="19"/>
      <c r="BG38" s="19"/>
      <c r="BH38" s="24"/>
      <c r="BI38" s="24"/>
      <c r="BJ38" s="19"/>
      <c r="BK38" s="19"/>
      <c r="BL38" s="19"/>
      <c r="BM38" s="19"/>
      <c r="BN38" s="19"/>
      <c r="BO38" s="24"/>
      <c r="BP38" s="24"/>
      <c r="BQ38" s="19"/>
      <c r="BR38" s="19"/>
      <c r="BS38" s="19"/>
    </row>
    <row r="39" spans="8:121" x14ac:dyDescent="0.2">
      <c r="H39" s="20"/>
      <c r="I39" s="20"/>
      <c r="J39" s="20"/>
      <c r="K39" s="20"/>
      <c r="L39" s="20"/>
      <c r="M39" s="20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25"/>
      <c r="AQ39" s="25"/>
      <c r="AR39" s="20"/>
      <c r="AS39" s="20"/>
      <c r="AT39" s="20"/>
      <c r="AU39" s="20"/>
      <c r="AV39" s="28"/>
      <c r="AW39" s="28"/>
      <c r="AX39" s="28"/>
      <c r="AY39" s="28"/>
      <c r="AZ39" s="28"/>
      <c r="BA39" s="28"/>
      <c r="BB39" s="28"/>
      <c r="BC39" s="19"/>
      <c r="BD39" s="19"/>
      <c r="BE39" s="19"/>
      <c r="BF39" s="19"/>
      <c r="BG39" s="19"/>
      <c r="BH39" s="19"/>
      <c r="BI39" s="19"/>
      <c r="BJ39" s="28"/>
      <c r="BK39" s="28"/>
      <c r="BL39" s="28"/>
      <c r="BM39" s="28"/>
      <c r="BN39" s="28"/>
      <c r="BO39" s="28"/>
      <c r="BP39" s="28"/>
      <c r="BQ39" s="19"/>
      <c r="BR39" s="19"/>
      <c r="BS39" s="19"/>
    </row>
    <row r="40" spans="8:121" x14ac:dyDescent="0.2">
      <c r="H40" s="20"/>
      <c r="I40" s="20"/>
      <c r="J40" s="20"/>
      <c r="K40" s="20"/>
      <c r="L40" s="20"/>
      <c r="M40" s="20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20"/>
      <c r="AQ40" s="20"/>
      <c r="AR40" s="20"/>
      <c r="AS40" s="20"/>
      <c r="AT40" s="20"/>
      <c r="AU40" s="20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</row>
    <row r="41" spans="8:121" x14ac:dyDescent="0.2">
      <c r="H41" s="20"/>
      <c r="I41" s="20"/>
      <c r="J41" s="20"/>
      <c r="K41" s="20"/>
      <c r="L41" s="20"/>
      <c r="M41" s="20"/>
      <c r="N41" s="19"/>
      <c r="O41" s="19"/>
      <c r="P41" s="19"/>
      <c r="Q41" s="19"/>
      <c r="R41" s="19"/>
      <c r="S41" s="24"/>
      <c r="T41" s="24"/>
      <c r="U41" s="19"/>
      <c r="V41" s="19"/>
      <c r="W41" s="19"/>
      <c r="X41" s="19"/>
      <c r="Y41" s="19"/>
      <c r="Z41" s="24"/>
      <c r="AA41" s="24"/>
      <c r="AB41" s="19"/>
      <c r="AC41" s="19"/>
      <c r="AD41" s="19"/>
      <c r="AE41" s="19"/>
      <c r="AF41" s="19"/>
      <c r="AG41" s="24"/>
      <c r="AH41" s="24"/>
      <c r="AI41" s="19"/>
      <c r="AJ41" s="19"/>
      <c r="AK41" s="19"/>
      <c r="AL41" s="19"/>
      <c r="AM41" s="19"/>
      <c r="AN41" s="24"/>
      <c r="AO41" s="24"/>
      <c r="AP41" s="20"/>
      <c r="AQ41" s="20"/>
      <c r="AR41" s="20"/>
      <c r="AS41" s="20"/>
      <c r="AT41" s="20"/>
      <c r="AU41" s="20"/>
      <c r="AV41" s="19"/>
      <c r="AW41" s="19"/>
      <c r="AX41" s="19"/>
      <c r="AY41" s="19"/>
      <c r="AZ41" s="19"/>
      <c r="BA41" s="24"/>
      <c r="BB41" s="24"/>
      <c r="BC41" s="19"/>
      <c r="BD41" s="19"/>
      <c r="BE41" s="19"/>
      <c r="BF41" s="19"/>
      <c r="BG41" s="19"/>
      <c r="BH41" s="24"/>
      <c r="BI41" s="24"/>
      <c r="BJ41" s="19"/>
      <c r="BK41" s="19"/>
      <c r="BL41" s="19"/>
      <c r="BM41" s="19"/>
      <c r="BN41" s="19"/>
      <c r="BO41" s="24"/>
      <c r="BP41" s="24"/>
      <c r="BQ41" s="19"/>
      <c r="BR41" s="19"/>
      <c r="BS41" s="19"/>
    </row>
    <row r="42" spans="8:121" x14ac:dyDescent="0.2">
      <c r="H42" s="20"/>
      <c r="I42" s="20"/>
      <c r="J42" s="20"/>
      <c r="K42" s="20"/>
      <c r="L42" s="20"/>
      <c r="M42" s="20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25"/>
      <c r="AQ42" s="25"/>
      <c r="AR42" s="20"/>
      <c r="AS42" s="20"/>
      <c r="AT42" s="20"/>
      <c r="AU42" s="20"/>
      <c r="AV42" s="28"/>
      <c r="AW42" s="28"/>
      <c r="AX42" s="28"/>
      <c r="AY42" s="28"/>
      <c r="AZ42" s="28"/>
      <c r="BA42" s="28"/>
      <c r="BB42" s="28"/>
      <c r="BC42" s="19"/>
      <c r="BD42" s="19"/>
      <c r="BE42" s="19"/>
      <c r="BF42" s="19"/>
      <c r="BG42" s="19"/>
      <c r="BH42" s="19"/>
      <c r="BI42" s="19"/>
      <c r="BJ42" s="28"/>
      <c r="BK42" s="28"/>
      <c r="BL42" s="28"/>
      <c r="BM42" s="28"/>
      <c r="BN42" s="28"/>
      <c r="BO42" s="28"/>
      <c r="BP42" s="28"/>
      <c r="BQ42" s="19"/>
      <c r="BR42" s="19"/>
      <c r="BS42" s="19"/>
    </row>
    <row r="43" spans="8:121" x14ac:dyDescent="0.2">
      <c r="H43" s="20"/>
      <c r="I43" s="20"/>
      <c r="J43" s="20"/>
      <c r="K43" s="20"/>
      <c r="L43" s="20"/>
      <c r="M43" s="20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20"/>
      <c r="AQ43" s="20"/>
      <c r="AR43" s="20"/>
      <c r="AS43" s="20"/>
      <c r="AT43" s="20"/>
      <c r="AU43" s="20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</row>
    <row r="44" spans="8:121" x14ac:dyDescent="0.2">
      <c r="H44" s="20"/>
      <c r="I44" s="20"/>
      <c r="J44" s="20"/>
      <c r="K44" s="20"/>
      <c r="L44" s="20"/>
      <c r="M44" s="20"/>
      <c r="N44" s="19"/>
      <c r="O44" s="19"/>
      <c r="P44" s="19"/>
      <c r="Q44" s="19"/>
      <c r="R44" s="19"/>
      <c r="S44" s="24"/>
      <c r="T44" s="24"/>
      <c r="U44" s="19"/>
      <c r="V44" s="19"/>
      <c r="W44" s="19"/>
      <c r="X44" s="19"/>
      <c r="Y44" s="19"/>
      <c r="Z44" s="24"/>
      <c r="AA44" s="24"/>
      <c r="AB44" s="19"/>
      <c r="AC44" s="19"/>
      <c r="AD44" s="19"/>
      <c r="AE44" s="19"/>
      <c r="AF44" s="19"/>
      <c r="AG44" s="24"/>
      <c r="AH44" s="24"/>
      <c r="AI44" s="19"/>
      <c r="AJ44" s="19"/>
      <c r="AK44" s="19"/>
      <c r="AL44" s="19"/>
      <c r="AM44" s="19"/>
      <c r="AN44" s="24"/>
      <c r="AO44" s="24"/>
      <c r="AP44" s="20"/>
      <c r="AQ44" s="20"/>
      <c r="AR44" s="20"/>
      <c r="AS44" s="20"/>
      <c r="AT44" s="20"/>
      <c r="AU44" s="20"/>
      <c r="AV44" s="19"/>
      <c r="AW44" s="19"/>
      <c r="AX44" s="19"/>
      <c r="AY44" s="19"/>
      <c r="AZ44" s="19"/>
      <c r="BA44" s="24"/>
      <c r="BB44" s="24"/>
      <c r="BC44" s="19"/>
      <c r="BD44" s="19"/>
      <c r="BE44" s="19"/>
      <c r="BF44" s="19"/>
      <c r="BG44" s="19"/>
      <c r="BH44" s="24"/>
      <c r="BI44" s="24"/>
      <c r="BJ44" s="19"/>
      <c r="BK44" s="19"/>
      <c r="BL44" s="19"/>
      <c r="BM44" s="19"/>
      <c r="BN44" s="19"/>
      <c r="BO44" s="24"/>
      <c r="BP44" s="24"/>
      <c r="BQ44" s="19"/>
      <c r="BR44" s="19"/>
      <c r="BS44" s="19"/>
    </row>
    <row r="45" spans="8:121" ht="18.7" customHeight="1" x14ac:dyDescent="0.2">
      <c r="H45" s="30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</row>
    <row r="46" spans="8:121" ht="19.55" customHeight="1" x14ac:dyDescent="0.2"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</row>
    <row r="47" spans="8:121" x14ac:dyDescent="0.2">
      <c r="H47" s="20"/>
      <c r="I47" s="20"/>
      <c r="J47" s="20"/>
      <c r="K47" s="20"/>
      <c r="L47" s="20"/>
      <c r="M47" s="20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19"/>
      <c r="AA47" s="1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19"/>
      <c r="AO47" s="19"/>
      <c r="AP47" s="20"/>
      <c r="AQ47" s="20"/>
      <c r="AR47" s="20"/>
      <c r="AS47" s="20"/>
      <c r="AT47" s="20"/>
      <c r="AU47" s="20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19"/>
      <c r="BI47" s="19"/>
      <c r="BJ47" s="29"/>
      <c r="BK47" s="29"/>
      <c r="BL47" s="29"/>
      <c r="BM47" s="29"/>
      <c r="BN47" s="29"/>
      <c r="BO47" s="29"/>
      <c r="BP47" s="29"/>
      <c r="BQ47" s="29"/>
      <c r="BR47" s="29"/>
      <c r="BS47" s="29"/>
    </row>
    <row r="48" spans="8:121" x14ac:dyDescent="0.2">
      <c r="H48" s="20"/>
      <c r="I48" s="20"/>
      <c r="J48" s="20"/>
      <c r="K48" s="20"/>
      <c r="L48" s="20"/>
      <c r="M48" s="20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19"/>
      <c r="AA48" s="1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19"/>
      <c r="AO48" s="19"/>
      <c r="AP48" s="20"/>
      <c r="AQ48" s="20"/>
      <c r="AR48" s="20"/>
      <c r="AS48" s="20"/>
      <c r="AT48" s="20"/>
      <c r="AU48" s="20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19"/>
      <c r="BI48" s="19"/>
      <c r="BJ48" s="29"/>
      <c r="BK48" s="29"/>
      <c r="BL48" s="29"/>
      <c r="BM48" s="29"/>
      <c r="BN48" s="29"/>
      <c r="BO48" s="29"/>
      <c r="BP48" s="29"/>
      <c r="BQ48" s="29"/>
      <c r="BR48" s="29"/>
      <c r="BS48" s="29"/>
    </row>
    <row r="49" spans="8:71" x14ac:dyDescent="0.2">
      <c r="H49" s="20"/>
      <c r="I49" s="20"/>
      <c r="J49" s="20"/>
      <c r="K49" s="20"/>
      <c r="L49" s="20"/>
      <c r="M49" s="20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4"/>
      <c r="AA49" s="24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4"/>
      <c r="AO49" s="24"/>
      <c r="AP49" s="20"/>
      <c r="AQ49" s="20"/>
      <c r="AR49" s="20"/>
      <c r="AS49" s="20"/>
      <c r="AT49" s="20"/>
      <c r="AU49" s="20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4"/>
      <c r="BI49" s="24"/>
      <c r="BJ49" s="29"/>
      <c r="BK49" s="29"/>
      <c r="BL49" s="29"/>
      <c r="BM49" s="29"/>
      <c r="BN49" s="29"/>
      <c r="BO49" s="29"/>
      <c r="BP49" s="29"/>
      <c r="BQ49" s="29"/>
      <c r="BR49" s="29"/>
      <c r="BS49" s="29"/>
    </row>
    <row r="50" spans="8:71" x14ac:dyDescent="0.2"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</row>
    <row r="51" spans="8:71" x14ac:dyDescent="0.2"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</row>
    <row r="52" spans="8:71" x14ac:dyDescent="0.2"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</row>
    <row r="53" spans="8:71" x14ac:dyDescent="0.2"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</row>
    <row r="54" spans="8:71" x14ac:dyDescent="0.2"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</row>
  </sheetData>
  <sheetProtection algorithmName="SHA-512" hashValue="8icmgEiCDgSuiIZngPBjcJdhKtfbqzmSxdbRa940XmLA4aeK7Mv0MEbfLr86I4iYCOj/kIxPMAtkvS46MiUOmg==" saltValue="+oVEikkwC2+tPh83modgOg==" spinCount="100000" sheet="1" formatCells="0" selectLockedCells="1"/>
  <mergeCells count="65">
    <mergeCell ref="BS29:BT30"/>
    <mergeCell ref="AS29:AT30"/>
    <mergeCell ref="BS27:BT28"/>
    <mergeCell ref="H28:T28"/>
    <mergeCell ref="D27:G32"/>
    <mergeCell ref="F17:N17"/>
    <mergeCell ref="H27:T27"/>
    <mergeCell ref="U27:AB28"/>
    <mergeCell ref="AC27:AD28"/>
    <mergeCell ref="AE27:AR28"/>
    <mergeCell ref="AS27:AT28"/>
    <mergeCell ref="AF20:AT20"/>
    <mergeCell ref="BC31:BD32"/>
    <mergeCell ref="BE31:BR32"/>
    <mergeCell ref="BS31:BT32"/>
    <mergeCell ref="H32:T32"/>
    <mergeCell ref="AU25:BT26"/>
    <mergeCell ref="BC27:BD28"/>
    <mergeCell ref="BQ5:BR5"/>
    <mergeCell ref="AS31:AT32"/>
    <mergeCell ref="AU31:BB32"/>
    <mergeCell ref="H26:T26"/>
    <mergeCell ref="U26:AB26"/>
    <mergeCell ref="BC29:BD30"/>
    <mergeCell ref="H29:T29"/>
    <mergeCell ref="U29:AB30"/>
    <mergeCell ref="AC29:AD30"/>
    <mergeCell ref="H30:T30"/>
    <mergeCell ref="H31:T31"/>
    <mergeCell ref="U31:AB32"/>
    <mergeCell ref="AC31:AD32"/>
    <mergeCell ref="AE31:AR32"/>
    <mergeCell ref="BE29:BR30"/>
    <mergeCell ref="BE27:BR28"/>
    <mergeCell ref="AE29:AR30"/>
    <mergeCell ref="D24:T24"/>
    <mergeCell ref="U24:AT24"/>
    <mergeCell ref="AU24:BT24"/>
    <mergeCell ref="D25:G26"/>
    <mergeCell ref="H25:T25"/>
    <mergeCell ref="U25:AB25"/>
    <mergeCell ref="AC25:AD25"/>
    <mergeCell ref="AE25:AR25"/>
    <mergeCell ref="AS25:AT25"/>
    <mergeCell ref="AC26:AD26"/>
    <mergeCell ref="AU29:BB30"/>
    <mergeCell ref="AE26:AR26"/>
    <mergeCell ref="AS26:AT26"/>
    <mergeCell ref="AU27:BB28"/>
    <mergeCell ref="O17:Q17"/>
    <mergeCell ref="R17:U17"/>
    <mergeCell ref="E3:BS3"/>
    <mergeCell ref="AP11:BP11"/>
    <mergeCell ref="AP12:BP12"/>
    <mergeCell ref="AP13:BP13"/>
    <mergeCell ref="AP14:BP14"/>
    <mergeCell ref="BB5:BF5"/>
    <mergeCell ref="BG5:BH5"/>
    <mergeCell ref="BI5:BK5"/>
    <mergeCell ref="BL5:BM5"/>
    <mergeCell ref="AE11:AN11"/>
    <mergeCell ref="AE12:AN12"/>
    <mergeCell ref="AE13:AN13"/>
    <mergeCell ref="AE14:AN14"/>
    <mergeCell ref="BN5:BP5"/>
  </mergeCells>
  <phoneticPr fontId="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Z93"/>
  <sheetViews>
    <sheetView showGridLines="0" showZeros="0" view="pageBreakPreview" zoomScale="70" zoomScaleNormal="90" zoomScaleSheetLayoutView="70" workbookViewId="0">
      <selection activeCell="BW21" sqref="BW21"/>
    </sheetView>
  </sheetViews>
  <sheetFormatPr defaultColWidth="9" defaultRowHeight="13.3" x14ac:dyDescent="0.2"/>
  <cols>
    <col min="1" max="2" width="9" style="22" customWidth="1"/>
    <col min="3" max="3" width="6.19921875" style="22" customWidth="1"/>
    <col min="4" max="4" width="1.09765625" style="22" customWidth="1"/>
    <col min="5" max="74" width="1.19921875" style="22" customWidth="1"/>
    <col min="75" max="75" width="1.09765625" style="22" customWidth="1"/>
    <col min="76" max="162" width="1.19921875" style="22" customWidth="1"/>
    <col min="163" max="16384" width="9" style="22"/>
  </cols>
  <sheetData>
    <row r="1" spans="3:156" ht="72.7" customHeight="1" x14ac:dyDescent="0.2"/>
    <row r="2" spans="3:156" ht="14.4" x14ac:dyDescent="0.2">
      <c r="C2" s="31"/>
      <c r="D2" s="32"/>
      <c r="E2" s="33" t="s">
        <v>42</v>
      </c>
      <c r="F2" s="33"/>
      <c r="G2" s="34"/>
      <c r="H2" s="34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5"/>
      <c r="CA2" s="31"/>
      <c r="CB2" s="32"/>
      <c r="CC2" s="32"/>
      <c r="CD2" s="32"/>
      <c r="CE2" s="32"/>
      <c r="CF2" s="32"/>
      <c r="CG2" s="33" t="s">
        <v>53</v>
      </c>
      <c r="CH2" s="32"/>
      <c r="CI2" s="32"/>
      <c r="CJ2" s="32"/>
      <c r="CK2" s="33"/>
      <c r="CL2" s="34"/>
      <c r="CM2" s="34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5"/>
    </row>
    <row r="3" spans="3:156" x14ac:dyDescent="0.2">
      <c r="C3" s="36"/>
      <c r="D3" s="29"/>
      <c r="E3" s="37"/>
      <c r="F3" s="37"/>
      <c r="G3" s="38"/>
      <c r="H3" s="38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39"/>
      <c r="CA3" s="36"/>
      <c r="CB3" s="29"/>
      <c r="CC3" s="29"/>
      <c r="CD3" s="29"/>
      <c r="CE3" s="29"/>
      <c r="CF3" s="29"/>
      <c r="CG3" s="29"/>
      <c r="CH3" s="29"/>
      <c r="CI3" s="29"/>
      <c r="CJ3" s="37"/>
      <c r="CK3" s="37"/>
      <c r="CL3" s="38"/>
      <c r="CM3" s="38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39"/>
    </row>
    <row r="4" spans="3:156" ht="18" customHeight="1" x14ac:dyDescent="0.2">
      <c r="C4" s="36"/>
      <c r="D4" s="29"/>
      <c r="E4" s="121" t="s">
        <v>43</v>
      </c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29"/>
      <c r="BW4" s="29"/>
      <c r="BX4" s="29"/>
      <c r="BY4" s="29"/>
      <c r="BZ4" s="39"/>
      <c r="CA4" s="36"/>
      <c r="CB4" s="29"/>
      <c r="CC4" s="29"/>
      <c r="CD4" s="29"/>
      <c r="CE4" s="29"/>
      <c r="CF4" s="29"/>
      <c r="CG4" s="121" t="s">
        <v>54</v>
      </c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1"/>
      <c r="DY4" s="121"/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29"/>
      <c r="EW4" s="29"/>
      <c r="EX4" s="29"/>
      <c r="EY4" s="29"/>
      <c r="EZ4" s="39"/>
    </row>
    <row r="5" spans="3:156" ht="18" customHeight="1" x14ac:dyDescent="0.2">
      <c r="C5" s="36"/>
      <c r="D5" s="29"/>
      <c r="E5" s="29"/>
      <c r="F5" s="43"/>
      <c r="G5" s="38"/>
      <c r="H5" s="38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41" t="s">
        <v>65</v>
      </c>
      <c r="BU5" s="29"/>
      <c r="BV5" s="29"/>
      <c r="BW5" s="29"/>
      <c r="BX5" s="29"/>
      <c r="BY5" s="29"/>
      <c r="BZ5" s="39"/>
      <c r="CA5" s="36"/>
      <c r="CB5" s="29"/>
      <c r="CC5" s="29"/>
      <c r="CD5" s="29"/>
      <c r="CE5" s="29"/>
      <c r="CF5" s="29"/>
      <c r="CG5" s="29"/>
      <c r="CH5" s="29"/>
      <c r="CI5" s="29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29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1" t="str">
        <f>BT5</f>
        <v>令和５年　６月　１日</v>
      </c>
      <c r="EV5" s="29"/>
      <c r="EW5" s="29"/>
      <c r="EX5" s="29"/>
      <c r="EY5" s="29"/>
      <c r="EZ5" s="39"/>
    </row>
    <row r="6" spans="3:156" ht="18" customHeight="1" x14ac:dyDescent="0.2">
      <c r="C6" s="36"/>
      <c r="D6" s="29"/>
      <c r="E6" s="42" t="s">
        <v>0</v>
      </c>
      <c r="F6" s="42"/>
      <c r="G6" s="38"/>
      <c r="H6" s="38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39"/>
      <c r="CA6" s="36"/>
      <c r="CB6" s="29"/>
      <c r="CC6" s="29"/>
      <c r="CD6" s="29"/>
      <c r="CE6" s="29"/>
      <c r="CF6" s="29"/>
      <c r="CG6" s="42" t="s">
        <v>0</v>
      </c>
      <c r="CH6" s="29"/>
      <c r="CI6" s="29"/>
      <c r="CJ6" s="29"/>
      <c r="CK6" s="43"/>
      <c r="CL6" s="38"/>
      <c r="CM6" s="38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39"/>
    </row>
    <row r="7" spans="3:156" ht="18" customHeight="1" x14ac:dyDescent="0.2">
      <c r="C7" s="36"/>
      <c r="D7" s="29"/>
      <c r="E7" s="29"/>
      <c r="F7" s="37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122" t="s">
        <v>69</v>
      </c>
      <c r="AK7" s="122"/>
      <c r="AL7" s="122"/>
      <c r="AM7" s="122"/>
      <c r="AN7" s="122"/>
      <c r="AO7" s="122"/>
      <c r="AP7" s="122"/>
      <c r="AQ7" s="122"/>
      <c r="AR7" s="29"/>
      <c r="AS7" s="118" t="s">
        <v>55</v>
      </c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29"/>
      <c r="BR7" s="29"/>
      <c r="BS7" s="29"/>
      <c r="BT7" s="29"/>
      <c r="BU7" s="29"/>
      <c r="BV7" s="29"/>
      <c r="BW7" s="29"/>
      <c r="BX7" s="29"/>
      <c r="BY7" s="29"/>
      <c r="BZ7" s="39"/>
      <c r="CA7" s="36"/>
      <c r="CB7" s="29"/>
      <c r="CC7" s="29"/>
      <c r="CD7" s="29"/>
      <c r="CE7" s="29"/>
      <c r="CF7" s="29"/>
      <c r="CG7" s="29"/>
      <c r="CH7" s="29"/>
      <c r="CI7" s="29"/>
      <c r="CJ7" s="29"/>
      <c r="CK7" s="43"/>
      <c r="CL7" s="38"/>
      <c r="CM7" s="38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41"/>
      <c r="EV7" s="29"/>
      <c r="EW7" s="29"/>
      <c r="EX7" s="29"/>
      <c r="EY7" s="29"/>
      <c r="EZ7" s="39"/>
    </row>
    <row r="8" spans="3:156" ht="18" customHeight="1" x14ac:dyDescent="0.2">
      <c r="C8" s="36"/>
      <c r="D8" s="29"/>
      <c r="E8" s="38"/>
      <c r="F8" s="38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117" t="s">
        <v>68</v>
      </c>
      <c r="AK8" s="117"/>
      <c r="AL8" s="117"/>
      <c r="AM8" s="117"/>
      <c r="AN8" s="117"/>
      <c r="AO8" s="117"/>
      <c r="AP8" s="117"/>
      <c r="AQ8" s="117"/>
      <c r="AR8" s="29"/>
      <c r="AS8" s="118" t="s">
        <v>56</v>
      </c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29"/>
      <c r="BR8" s="29"/>
      <c r="BS8" s="29"/>
      <c r="BT8" s="29"/>
      <c r="BU8" s="29"/>
      <c r="BV8" s="29"/>
      <c r="BW8" s="29"/>
      <c r="BX8" s="29"/>
      <c r="BY8" s="29"/>
      <c r="BZ8" s="39"/>
      <c r="CA8" s="36"/>
      <c r="CB8" s="29"/>
      <c r="CC8" s="29"/>
      <c r="CD8" s="29"/>
      <c r="CE8" s="29"/>
      <c r="CF8" s="29"/>
      <c r="CG8" s="29"/>
      <c r="CH8" s="29"/>
      <c r="CI8" s="29"/>
      <c r="CJ8" s="29"/>
      <c r="CK8" s="42"/>
      <c r="CL8" s="38"/>
      <c r="CM8" s="38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122" t="s">
        <v>69</v>
      </c>
      <c r="DL8" s="122"/>
      <c r="DM8" s="122"/>
      <c r="DN8" s="122"/>
      <c r="DO8" s="122"/>
      <c r="DP8" s="122"/>
      <c r="DQ8" s="122"/>
      <c r="DR8" s="122"/>
      <c r="DS8" s="29"/>
      <c r="DT8" s="118" t="s">
        <v>58</v>
      </c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29"/>
      <c r="ES8" s="29"/>
      <c r="ET8" s="29"/>
      <c r="EU8" s="29"/>
      <c r="EV8" s="29"/>
      <c r="EW8" s="29"/>
      <c r="EX8" s="29"/>
      <c r="EY8" s="29"/>
      <c r="EZ8" s="39"/>
    </row>
    <row r="9" spans="3:156" ht="18" customHeight="1" x14ac:dyDescent="0.2">
      <c r="C9" s="36"/>
      <c r="D9" s="29"/>
      <c r="E9" s="38"/>
      <c r="F9" s="38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117" t="s">
        <v>67</v>
      </c>
      <c r="AK9" s="117"/>
      <c r="AL9" s="117"/>
      <c r="AM9" s="117"/>
      <c r="AN9" s="117"/>
      <c r="AO9" s="117"/>
      <c r="AP9" s="117"/>
      <c r="AQ9" s="117"/>
      <c r="AR9" s="29"/>
      <c r="AS9" s="118" t="s">
        <v>57</v>
      </c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29"/>
      <c r="BR9" s="29"/>
      <c r="BS9" s="123"/>
      <c r="BT9" s="123"/>
      <c r="BU9" s="29"/>
      <c r="BV9" s="29"/>
      <c r="BW9" s="29"/>
      <c r="BX9" s="29"/>
      <c r="BY9" s="29"/>
      <c r="BZ9" s="39"/>
      <c r="CA9" s="36"/>
      <c r="CB9" s="29"/>
      <c r="CC9" s="29"/>
      <c r="CD9" s="29"/>
      <c r="CE9" s="29"/>
      <c r="CF9" s="29"/>
      <c r="CG9" s="42"/>
      <c r="CH9" s="29"/>
      <c r="CI9" s="29"/>
      <c r="CJ9" s="29"/>
      <c r="CK9" s="42"/>
      <c r="CL9" s="38"/>
      <c r="CM9" s="38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117" t="s">
        <v>68</v>
      </c>
      <c r="DL9" s="117"/>
      <c r="DM9" s="117"/>
      <c r="DN9" s="117"/>
      <c r="DO9" s="117"/>
      <c r="DP9" s="117"/>
      <c r="DQ9" s="117"/>
      <c r="DR9" s="117"/>
      <c r="DS9" s="29"/>
      <c r="DT9" s="118" t="s">
        <v>59</v>
      </c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29"/>
      <c r="ES9" s="29"/>
      <c r="ET9" s="29"/>
      <c r="EU9" s="29"/>
      <c r="EV9" s="29"/>
      <c r="EW9" s="29"/>
      <c r="EX9" s="29"/>
      <c r="EY9" s="29"/>
      <c r="EZ9" s="39"/>
    </row>
    <row r="10" spans="3:156" ht="18" customHeight="1" x14ac:dyDescent="0.2">
      <c r="C10" s="36"/>
      <c r="D10" s="29"/>
      <c r="E10" s="38"/>
      <c r="F10" s="38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117" t="s">
        <v>36</v>
      </c>
      <c r="AK10" s="117"/>
      <c r="AL10" s="117"/>
      <c r="AM10" s="117"/>
      <c r="AN10" s="117"/>
      <c r="AO10" s="117"/>
      <c r="AP10" s="117"/>
      <c r="AQ10" s="117"/>
      <c r="AR10" s="29"/>
      <c r="AS10" s="118" t="s">
        <v>70</v>
      </c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29"/>
      <c r="BR10" s="29"/>
      <c r="BS10" s="29"/>
      <c r="BT10" s="29"/>
      <c r="BU10" s="29"/>
      <c r="BV10" s="29"/>
      <c r="BW10" s="29"/>
      <c r="BX10" s="29"/>
      <c r="BY10" s="29"/>
      <c r="BZ10" s="39"/>
      <c r="CA10" s="36"/>
      <c r="CB10" s="29"/>
      <c r="CC10" s="29"/>
      <c r="CD10" s="29"/>
      <c r="CE10" s="29"/>
      <c r="CF10" s="29"/>
      <c r="CG10" s="42"/>
      <c r="CH10" s="29"/>
      <c r="CI10" s="29"/>
      <c r="CJ10" s="29"/>
      <c r="CK10" s="42"/>
      <c r="CL10" s="38"/>
      <c r="CM10" s="38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117" t="s">
        <v>67</v>
      </c>
      <c r="DL10" s="117"/>
      <c r="DM10" s="117"/>
      <c r="DN10" s="117"/>
      <c r="DO10" s="117"/>
      <c r="DP10" s="117"/>
      <c r="DQ10" s="117"/>
      <c r="DR10" s="117"/>
      <c r="DS10" s="29"/>
      <c r="DT10" s="118" t="s">
        <v>60</v>
      </c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29"/>
      <c r="ES10" s="29"/>
      <c r="ET10" s="29"/>
      <c r="EU10" s="29"/>
      <c r="EV10" s="29"/>
      <c r="EW10" s="29"/>
      <c r="EX10" s="29"/>
      <c r="EY10" s="29"/>
      <c r="EZ10" s="39"/>
    </row>
    <row r="11" spans="3:156" ht="9.6999999999999993" customHeight="1" x14ac:dyDescent="0.2">
      <c r="C11" s="36"/>
      <c r="D11" s="29"/>
      <c r="E11" s="29"/>
      <c r="F11" s="38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45"/>
      <c r="AU11" s="45"/>
      <c r="AV11" s="45"/>
      <c r="AW11" s="45"/>
      <c r="AX11" s="45"/>
      <c r="AY11" s="45"/>
      <c r="AZ11" s="45"/>
      <c r="BA11" s="45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39"/>
      <c r="CA11" s="36"/>
      <c r="CB11" s="29"/>
      <c r="CC11" s="29"/>
      <c r="CD11" s="29"/>
      <c r="CE11" s="29"/>
      <c r="CF11" s="29"/>
      <c r="CG11" s="29"/>
      <c r="CH11" s="29"/>
      <c r="CI11" s="29"/>
      <c r="CJ11" s="42"/>
      <c r="CK11" s="42"/>
      <c r="CL11" s="38"/>
      <c r="CM11" s="38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117"/>
      <c r="DL11" s="117"/>
      <c r="DM11" s="117"/>
      <c r="DN11" s="117"/>
      <c r="DO11" s="117"/>
      <c r="DP11" s="117"/>
      <c r="DQ11" s="117"/>
      <c r="DR11" s="117"/>
      <c r="DS11" s="29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29"/>
      <c r="ES11" s="29"/>
      <c r="ET11" s="29"/>
      <c r="EU11" s="29"/>
      <c r="EV11" s="29"/>
      <c r="EW11" s="29"/>
      <c r="EX11" s="29"/>
      <c r="EY11" s="29"/>
      <c r="EZ11" s="39"/>
    </row>
    <row r="12" spans="3:156" ht="21.75" customHeight="1" x14ac:dyDescent="0.2">
      <c r="C12" s="36"/>
      <c r="D12" s="29"/>
      <c r="E12" s="29"/>
      <c r="F12" s="121" t="s">
        <v>66</v>
      </c>
      <c r="G12" s="121"/>
      <c r="H12" s="121"/>
      <c r="I12" s="121"/>
      <c r="J12" s="121"/>
      <c r="K12" s="121"/>
      <c r="L12" s="121"/>
      <c r="M12" s="121"/>
      <c r="N12" s="121"/>
      <c r="O12" s="119">
        <v>5</v>
      </c>
      <c r="P12" s="119"/>
      <c r="Q12" s="119"/>
      <c r="R12" s="119"/>
      <c r="S12" s="46" t="s">
        <v>37</v>
      </c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39"/>
      <c r="CA12" s="36"/>
      <c r="CB12" s="29"/>
      <c r="CC12" s="29"/>
      <c r="CD12" s="29"/>
      <c r="CE12" s="29"/>
      <c r="CF12" s="29"/>
      <c r="CG12" s="29"/>
      <c r="CH12" s="29"/>
      <c r="CI12" s="29"/>
      <c r="CJ12" s="29"/>
      <c r="CK12" s="37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44"/>
      <c r="DJ12" s="44"/>
      <c r="DK12" s="117" t="s">
        <v>36</v>
      </c>
      <c r="DL12" s="117"/>
      <c r="DM12" s="117"/>
      <c r="DN12" s="117"/>
      <c r="DO12" s="117"/>
      <c r="DP12" s="117"/>
      <c r="DQ12" s="117"/>
      <c r="DR12" s="117"/>
      <c r="DS12" s="29"/>
      <c r="DT12" s="118" t="s">
        <v>70</v>
      </c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118"/>
      <c r="EJ12" s="118"/>
      <c r="EK12" s="118"/>
      <c r="EL12" s="118"/>
      <c r="EM12" s="118"/>
      <c r="EN12" s="118"/>
      <c r="EO12" s="118"/>
      <c r="EP12" s="118"/>
      <c r="EQ12" s="118"/>
      <c r="ER12" s="29"/>
      <c r="ES12" s="29"/>
      <c r="ET12" s="29"/>
      <c r="EU12" s="29"/>
      <c r="EV12" s="29"/>
      <c r="EW12" s="29"/>
      <c r="EX12" s="29"/>
      <c r="EY12" s="29"/>
      <c r="EZ12" s="39"/>
    </row>
    <row r="13" spans="3:156" ht="13.6" customHeight="1" x14ac:dyDescent="0.2">
      <c r="C13" s="36"/>
      <c r="D13" s="29"/>
      <c r="E13" s="37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39"/>
      <c r="CA13" s="36"/>
      <c r="CB13" s="29"/>
      <c r="CC13" s="29"/>
      <c r="CD13" s="29"/>
      <c r="CE13" s="29"/>
      <c r="CF13" s="29"/>
      <c r="CG13" s="29"/>
      <c r="CH13" s="29"/>
      <c r="CI13" s="29"/>
      <c r="CJ13" s="38"/>
      <c r="CK13" s="38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45"/>
      <c r="DJ13" s="45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39"/>
    </row>
    <row r="14" spans="3:156" ht="20.25" customHeight="1" x14ac:dyDescent="0.35">
      <c r="C14" s="36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7" t="s">
        <v>38</v>
      </c>
      <c r="X14" s="8"/>
      <c r="Y14" s="11"/>
      <c r="Z14" s="11"/>
      <c r="AA14" s="12"/>
      <c r="AB14" s="12"/>
      <c r="AC14" s="120">
        <f>SUM(R21:V53,AF21:AJ53,AZ21:BD53,BN21:BR53,R58,AF58,AZ58,BN58)</f>
        <v>130700</v>
      </c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7" t="s">
        <v>4</v>
      </c>
      <c r="AS14" s="12"/>
      <c r="AT14" s="12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39"/>
      <c r="CA14" s="36"/>
      <c r="CB14" s="29"/>
      <c r="CC14" s="29"/>
      <c r="CD14" s="29"/>
      <c r="CE14" s="29"/>
      <c r="CF14" s="29"/>
      <c r="CG14" s="29"/>
      <c r="CH14" s="29"/>
      <c r="CI14" s="29"/>
      <c r="CJ14" s="38"/>
      <c r="CK14" s="38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45"/>
      <c r="DJ14" s="45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39"/>
    </row>
    <row r="15" spans="3:156" ht="7.5" customHeight="1" x14ac:dyDescent="0.2">
      <c r="C15" s="36"/>
      <c r="D15" s="29"/>
      <c r="E15" s="29"/>
      <c r="F15" s="43"/>
      <c r="G15" s="38"/>
      <c r="H15" s="38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39"/>
      <c r="CA15" s="36"/>
      <c r="CB15" s="29"/>
      <c r="CC15" s="29"/>
      <c r="CD15" s="29"/>
      <c r="CE15" s="29"/>
      <c r="CF15" s="29"/>
      <c r="CG15" s="29"/>
      <c r="CH15" s="29"/>
      <c r="CI15" s="29"/>
      <c r="CJ15" s="38"/>
      <c r="CK15" s="38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45"/>
      <c r="DJ15" s="45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39"/>
    </row>
    <row r="16" spans="3:156" x14ac:dyDescent="0.2">
      <c r="C16" s="36"/>
      <c r="D16" s="29"/>
      <c r="E16" s="47" t="s">
        <v>1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9"/>
      <c r="CA16" s="36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45"/>
      <c r="DP16" s="45"/>
      <c r="DQ16" s="45"/>
      <c r="DR16" s="45"/>
      <c r="DS16" s="45"/>
      <c r="DT16" s="45"/>
      <c r="DU16" s="45"/>
      <c r="DV16" s="45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39"/>
    </row>
    <row r="17" spans="3:156" ht="4.5999999999999996" customHeight="1" x14ac:dyDescent="0.2">
      <c r="C17" s="36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9"/>
      <c r="CA17" s="36"/>
      <c r="CB17" s="29"/>
      <c r="CC17" s="29"/>
      <c r="CD17" s="29"/>
      <c r="CE17" s="29"/>
      <c r="CF17" s="29"/>
      <c r="CG17" s="29"/>
      <c r="CH17" s="29"/>
      <c r="CI17" s="29"/>
      <c r="CJ17" s="29"/>
      <c r="CK17" s="38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45"/>
      <c r="DZ17" s="45"/>
      <c r="EA17" s="45"/>
      <c r="EB17" s="45"/>
      <c r="EC17" s="45"/>
      <c r="ED17" s="45"/>
      <c r="EE17" s="45"/>
      <c r="EF17" s="45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39"/>
    </row>
    <row r="18" spans="3:156" ht="18.7" customHeight="1" x14ac:dyDescent="0.25">
      <c r="C18" s="36"/>
      <c r="D18" s="29"/>
      <c r="E18" s="124" t="s">
        <v>39</v>
      </c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6"/>
      <c r="BU18" s="29"/>
      <c r="BV18" s="29"/>
      <c r="BW18" s="29"/>
      <c r="BX18" s="29"/>
      <c r="BY18" s="29"/>
      <c r="BZ18" s="39"/>
      <c r="CA18" s="36"/>
      <c r="CB18" s="29"/>
      <c r="CC18" s="29"/>
      <c r="CD18" s="29"/>
      <c r="CE18" s="29"/>
      <c r="CF18" s="29"/>
      <c r="CG18" s="29"/>
      <c r="CH18" s="29"/>
      <c r="CI18" s="29"/>
      <c r="CJ18" s="29"/>
      <c r="CK18" s="121" t="str">
        <f>F12</f>
        <v>令和５年</v>
      </c>
      <c r="CL18" s="121"/>
      <c r="CM18" s="121"/>
      <c r="CN18" s="121"/>
      <c r="CO18" s="121"/>
      <c r="CP18" s="121"/>
      <c r="CQ18" s="121"/>
      <c r="CR18" s="121"/>
      <c r="CS18" s="121"/>
      <c r="CT18" s="256">
        <v>5</v>
      </c>
      <c r="CU18" s="256"/>
      <c r="CV18" s="256"/>
      <c r="CW18" s="256"/>
      <c r="CX18" s="46" t="s">
        <v>46</v>
      </c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39"/>
    </row>
    <row r="19" spans="3:156" ht="13.6" customHeight="1" x14ac:dyDescent="0.2">
      <c r="C19" s="36"/>
      <c r="D19" s="29"/>
      <c r="E19" s="127" t="s">
        <v>41</v>
      </c>
      <c r="F19" s="128"/>
      <c r="G19" s="128"/>
      <c r="H19" s="128"/>
      <c r="I19" s="128"/>
      <c r="J19" s="129"/>
      <c r="K19" s="133">
        <v>4</v>
      </c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3">
        <f>+K19+1</f>
        <v>5</v>
      </c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6"/>
      <c r="AM19" s="127" t="s">
        <v>41</v>
      </c>
      <c r="AN19" s="128"/>
      <c r="AO19" s="128"/>
      <c r="AP19" s="128"/>
      <c r="AQ19" s="128"/>
      <c r="AR19" s="129"/>
      <c r="AS19" s="133">
        <f>+K19</f>
        <v>4</v>
      </c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3">
        <f>+Y19</f>
        <v>5</v>
      </c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7"/>
      <c r="BU19" s="29"/>
      <c r="BV19" s="29"/>
      <c r="BW19" s="29"/>
      <c r="BX19" s="29"/>
      <c r="BY19" s="29"/>
      <c r="BZ19" s="39"/>
      <c r="CA19" s="36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40"/>
      <c r="CR19" s="40"/>
      <c r="CS19" s="40"/>
      <c r="CT19" s="29"/>
      <c r="CU19" s="29"/>
      <c r="CV19" s="29"/>
      <c r="CW19" s="29"/>
      <c r="CX19" s="46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39"/>
    </row>
    <row r="20" spans="3:156" ht="13.6" customHeight="1" x14ac:dyDescent="0.2">
      <c r="C20" s="36"/>
      <c r="D20" s="29"/>
      <c r="E20" s="130"/>
      <c r="F20" s="131"/>
      <c r="G20" s="131"/>
      <c r="H20" s="131"/>
      <c r="I20" s="131"/>
      <c r="J20" s="132"/>
      <c r="K20" s="138">
        <f>+K19+1</f>
        <v>5</v>
      </c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8">
        <f>+Y19+1</f>
        <v>6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40"/>
      <c r="AM20" s="130"/>
      <c r="AN20" s="131"/>
      <c r="AO20" s="131"/>
      <c r="AP20" s="131"/>
      <c r="AQ20" s="131"/>
      <c r="AR20" s="132"/>
      <c r="AS20" s="139">
        <f>+AS19+1</f>
        <v>5</v>
      </c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8">
        <f>+BG19+1</f>
        <v>6</v>
      </c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40"/>
      <c r="BU20" s="29"/>
      <c r="BV20" s="29"/>
      <c r="BW20" s="29"/>
      <c r="BX20" s="29"/>
      <c r="BY20" s="29"/>
      <c r="BZ20" s="39"/>
      <c r="CA20" s="36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40"/>
      <c r="CR20" s="40"/>
      <c r="CS20" s="40"/>
      <c r="CT20" s="29"/>
      <c r="CU20" s="29"/>
      <c r="CV20" s="29"/>
      <c r="CW20" s="29"/>
      <c r="CX20" s="46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39"/>
    </row>
    <row r="21" spans="3:156" ht="22.6" customHeight="1" x14ac:dyDescent="0.35">
      <c r="C21" s="36"/>
      <c r="D21" s="29"/>
      <c r="E21" s="141">
        <v>1</v>
      </c>
      <c r="F21" s="142"/>
      <c r="G21" s="142"/>
      <c r="H21" s="142"/>
      <c r="I21" s="142"/>
      <c r="J21" s="143"/>
      <c r="K21" s="150"/>
      <c r="L21" s="151"/>
      <c r="M21" s="151"/>
      <c r="N21" s="151"/>
      <c r="O21" s="151"/>
      <c r="P21" s="152" t="s">
        <v>3</v>
      </c>
      <c r="Q21" s="152"/>
      <c r="R21" s="153">
        <f>K21*単価表!E3</f>
        <v>0</v>
      </c>
      <c r="S21" s="154"/>
      <c r="T21" s="154"/>
      <c r="U21" s="154"/>
      <c r="V21" s="154"/>
      <c r="W21" s="152" t="s">
        <v>4</v>
      </c>
      <c r="X21" s="155"/>
      <c r="Y21" s="151">
        <v>1</v>
      </c>
      <c r="Z21" s="151"/>
      <c r="AA21" s="151"/>
      <c r="AB21" s="151"/>
      <c r="AC21" s="151"/>
      <c r="AD21" s="152" t="s">
        <v>3</v>
      </c>
      <c r="AE21" s="152"/>
      <c r="AF21" s="153">
        <f>+Y21*単価表!F3</f>
        <v>15950</v>
      </c>
      <c r="AG21" s="154"/>
      <c r="AH21" s="154"/>
      <c r="AI21" s="154"/>
      <c r="AJ21" s="154"/>
      <c r="AK21" s="156" t="s">
        <v>4</v>
      </c>
      <c r="AL21" s="157"/>
      <c r="AM21" s="141">
        <v>11</v>
      </c>
      <c r="AN21" s="142"/>
      <c r="AO21" s="142"/>
      <c r="AP21" s="142"/>
      <c r="AQ21" s="142"/>
      <c r="AR21" s="143"/>
      <c r="AS21" s="184">
        <v>3</v>
      </c>
      <c r="AT21" s="185"/>
      <c r="AU21" s="185"/>
      <c r="AV21" s="185"/>
      <c r="AW21" s="185"/>
      <c r="AX21" s="158" t="s">
        <v>3</v>
      </c>
      <c r="AY21" s="159"/>
      <c r="AZ21" s="164">
        <f>+AS21*単価表!$E$5</f>
        <v>13140</v>
      </c>
      <c r="BA21" s="165"/>
      <c r="BB21" s="165"/>
      <c r="BC21" s="165"/>
      <c r="BD21" s="165"/>
      <c r="BE21" s="158" t="s">
        <v>4</v>
      </c>
      <c r="BF21" s="159"/>
      <c r="BG21" s="184"/>
      <c r="BH21" s="185"/>
      <c r="BI21" s="185"/>
      <c r="BJ21" s="185"/>
      <c r="BK21" s="185"/>
      <c r="BL21" s="158" t="s">
        <v>3</v>
      </c>
      <c r="BM21" s="159"/>
      <c r="BN21" s="164">
        <f>+BG21*単価表!$F$5</f>
        <v>0</v>
      </c>
      <c r="BO21" s="165"/>
      <c r="BP21" s="165"/>
      <c r="BQ21" s="165"/>
      <c r="BR21" s="165"/>
      <c r="BS21" s="158" t="s">
        <v>4</v>
      </c>
      <c r="BT21" s="159"/>
      <c r="BU21" s="29"/>
      <c r="BV21" s="29"/>
      <c r="BW21" s="29"/>
      <c r="BX21" s="29"/>
      <c r="BY21" s="29"/>
      <c r="BZ21" s="39"/>
      <c r="CA21" s="36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7" t="s">
        <v>38</v>
      </c>
      <c r="DC21" s="8"/>
      <c r="DD21" s="11"/>
      <c r="DE21" s="11"/>
      <c r="DF21" s="12"/>
      <c r="DG21" s="12"/>
      <c r="DH21" s="120">
        <f>SUM(DG27:DT46,EG27:ET46)</f>
        <v>41700</v>
      </c>
      <c r="DI21" s="120"/>
      <c r="DJ21" s="120"/>
      <c r="DK21" s="120"/>
      <c r="DL21" s="120"/>
      <c r="DM21" s="120"/>
      <c r="DN21" s="120"/>
      <c r="DO21" s="120"/>
      <c r="DP21" s="120"/>
      <c r="DQ21" s="120"/>
      <c r="DR21" s="120"/>
      <c r="DS21" s="120"/>
      <c r="DT21" s="120"/>
      <c r="DU21" s="120"/>
      <c r="DV21" s="120"/>
      <c r="DW21" s="7" t="s">
        <v>4</v>
      </c>
      <c r="DX21" s="12"/>
      <c r="DY21" s="12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39"/>
    </row>
    <row r="22" spans="3:156" ht="9" customHeight="1" x14ac:dyDescent="0.2">
      <c r="C22" s="36"/>
      <c r="D22" s="29"/>
      <c r="E22" s="144"/>
      <c r="F22" s="145"/>
      <c r="G22" s="145"/>
      <c r="H22" s="145"/>
      <c r="I22" s="145"/>
      <c r="J22" s="146"/>
      <c r="K22" s="170" t="s">
        <v>5</v>
      </c>
      <c r="L22" s="171"/>
      <c r="M22" s="171"/>
      <c r="N22" s="171"/>
      <c r="O22" s="171"/>
      <c r="P22" s="171"/>
      <c r="Q22" s="171"/>
      <c r="R22" s="172">
        <f>K23*単価表!E4</f>
        <v>0</v>
      </c>
      <c r="S22" s="173"/>
      <c r="T22" s="173"/>
      <c r="U22" s="173"/>
      <c r="V22" s="173"/>
      <c r="W22" s="176" t="s">
        <v>4</v>
      </c>
      <c r="X22" s="177"/>
      <c r="Y22" s="171" t="s">
        <v>5</v>
      </c>
      <c r="Z22" s="171"/>
      <c r="AA22" s="171"/>
      <c r="AB22" s="171"/>
      <c r="AC22" s="171"/>
      <c r="AD22" s="171"/>
      <c r="AE22" s="171"/>
      <c r="AF22" s="178">
        <f>見本!Y23*単価表!F4</f>
        <v>3350</v>
      </c>
      <c r="AG22" s="179"/>
      <c r="AH22" s="179"/>
      <c r="AI22" s="179"/>
      <c r="AJ22" s="179"/>
      <c r="AK22" s="176" t="s">
        <v>4</v>
      </c>
      <c r="AL22" s="177"/>
      <c r="AM22" s="144"/>
      <c r="AN22" s="145"/>
      <c r="AO22" s="145"/>
      <c r="AP22" s="145"/>
      <c r="AQ22" s="145"/>
      <c r="AR22" s="146"/>
      <c r="AS22" s="186"/>
      <c r="AT22" s="187"/>
      <c r="AU22" s="187"/>
      <c r="AV22" s="187"/>
      <c r="AW22" s="187"/>
      <c r="AX22" s="160"/>
      <c r="AY22" s="161"/>
      <c r="AZ22" s="166"/>
      <c r="BA22" s="167"/>
      <c r="BB22" s="167"/>
      <c r="BC22" s="167"/>
      <c r="BD22" s="167"/>
      <c r="BE22" s="160"/>
      <c r="BF22" s="161"/>
      <c r="BG22" s="186"/>
      <c r="BH22" s="187"/>
      <c r="BI22" s="187"/>
      <c r="BJ22" s="187"/>
      <c r="BK22" s="187"/>
      <c r="BL22" s="160"/>
      <c r="BM22" s="161"/>
      <c r="BN22" s="166"/>
      <c r="BO22" s="167"/>
      <c r="BP22" s="167"/>
      <c r="BQ22" s="167"/>
      <c r="BR22" s="167"/>
      <c r="BS22" s="160"/>
      <c r="BT22" s="161"/>
      <c r="BU22" s="29"/>
      <c r="BV22" s="29"/>
      <c r="BW22" s="29"/>
      <c r="BX22" s="29"/>
      <c r="BY22" s="29"/>
      <c r="BZ22" s="39"/>
      <c r="CA22" s="36"/>
      <c r="CB22" s="29"/>
      <c r="CC22" s="29"/>
      <c r="CD22" s="29"/>
      <c r="CE22" s="29"/>
      <c r="CF22" s="29"/>
      <c r="CG22" s="29"/>
      <c r="CH22" s="29"/>
      <c r="CI22" s="29"/>
      <c r="CJ22" s="29"/>
      <c r="CK22" s="43"/>
      <c r="CL22" s="38"/>
      <c r="CM22" s="38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39"/>
    </row>
    <row r="23" spans="3:156" ht="14.4" x14ac:dyDescent="0.25">
      <c r="C23" s="36"/>
      <c r="D23" s="29"/>
      <c r="E23" s="147"/>
      <c r="F23" s="148"/>
      <c r="G23" s="148"/>
      <c r="H23" s="148"/>
      <c r="I23" s="148"/>
      <c r="J23" s="149"/>
      <c r="K23" s="182"/>
      <c r="L23" s="183"/>
      <c r="M23" s="183"/>
      <c r="N23" s="183"/>
      <c r="O23" s="183"/>
      <c r="P23" s="162" t="s">
        <v>3</v>
      </c>
      <c r="Q23" s="162"/>
      <c r="R23" s="174"/>
      <c r="S23" s="175"/>
      <c r="T23" s="175"/>
      <c r="U23" s="175"/>
      <c r="V23" s="175"/>
      <c r="W23" s="162"/>
      <c r="X23" s="163"/>
      <c r="Y23" s="183">
        <v>1</v>
      </c>
      <c r="Z23" s="183"/>
      <c r="AA23" s="183"/>
      <c r="AB23" s="183"/>
      <c r="AC23" s="183"/>
      <c r="AD23" s="162" t="s">
        <v>3</v>
      </c>
      <c r="AE23" s="162"/>
      <c r="AF23" s="180"/>
      <c r="AG23" s="181"/>
      <c r="AH23" s="181"/>
      <c r="AI23" s="181"/>
      <c r="AJ23" s="181"/>
      <c r="AK23" s="162"/>
      <c r="AL23" s="163"/>
      <c r="AM23" s="147"/>
      <c r="AN23" s="148"/>
      <c r="AO23" s="148"/>
      <c r="AP23" s="148"/>
      <c r="AQ23" s="148"/>
      <c r="AR23" s="149"/>
      <c r="AS23" s="188"/>
      <c r="AT23" s="189"/>
      <c r="AU23" s="189"/>
      <c r="AV23" s="189"/>
      <c r="AW23" s="189"/>
      <c r="AX23" s="162"/>
      <c r="AY23" s="163"/>
      <c r="AZ23" s="168"/>
      <c r="BA23" s="169"/>
      <c r="BB23" s="169"/>
      <c r="BC23" s="169"/>
      <c r="BD23" s="169"/>
      <c r="BE23" s="162"/>
      <c r="BF23" s="163"/>
      <c r="BG23" s="188"/>
      <c r="BH23" s="189"/>
      <c r="BI23" s="189"/>
      <c r="BJ23" s="189"/>
      <c r="BK23" s="189"/>
      <c r="BL23" s="162"/>
      <c r="BM23" s="163"/>
      <c r="BN23" s="168"/>
      <c r="BO23" s="169"/>
      <c r="BP23" s="169"/>
      <c r="BQ23" s="169"/>
      <c r="BR23" s="169"/>
      <c r="BS23" s="162"/>
      <c r="BT23" s="163"/>
      <c r="BU23" s="29"/>
      <c r="BV23" s="29"/>
      <c r="BW23" s="29"/>
      <c r="BX23" s="29"/>
      <c r="BY23" s="29"/>
      <c r="BZ23" s="39"/>
      <c r="CA23" s="36"/>
      <c r="CB23" s="29"/>
      <c r="CC23" s="29"/>
      <c r="CD23" s="29"/>
      <c r="CE23" s="29"/>
      <c r="CF23" s="29"/>
      <c r="CG23" s="47" t="s">
        <v>1</v>
      </c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6"/>
      <c r="EC23" s="26"/>
      <c r="ED23" s="27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39"/>
    </row>
    <row r="24" spans="3:156" ht="9" customHeight="1" x14ac:dyDescent="0.2">
      <c r="C24" s="36"/>
      <c r="D24" s="29"/>
      <c r="E24" s="141">
        <v>2</v>
      </c>
      <c r="F24" s="142"/>
      <c r="G24" s="142"/>
      <c r="H24" s="142"/>
      <c r="I24" s="142"/>
      <c r="J24" s="143"/>
      <c r="K24" s="184"/>
      <c r="L24" s="185"/>
      <c r="M24" s="185"/>
      <c r="N24" s="185"/>
      <c r="O24" s="185"/>
      <c r="P24" s="158" t="s">
        <v>3</v>
      </c>
      <c r="Q24" s="159"/>
      <c r="R24" s="164">
        <f>+K24*単価表!$E$5</f>
        <v>0</v>
      </c>
      <c r="S24" s="165"/>
      <c r="T24" s="165"/>
      <c r="U24" s="165"/>
      <c r="V24" s="165"/>
      <c r="W24" s="158" t="s">
        <v>4</v>
      </c>
      <c r="X24" s="159"/>
      <c r="Y24" s="184">
        <v>1</v>
      </c>
      <c r="Z24" s="185"/>
      <c r="AA24" s="185"/>
      <c r="AB24" s="185"/>
      <c r="AC24" s="185"/>
      <c r="AD24" s="158" t="s">
        <v>3</v>
      </c>
      <c r="AE24" s="159"/>
      <c r="AF24" s="164">
        <f>+Y24*単価表!$F$5</f>
        <v>4400</v>
      </c>
      <c r="AG24" s="165"/>
      <c r="AH24" s="165"/>
      <c r="AI24" s="165"/>
      <c r="AJ24" s="165"/>
      <c r="AK24" s="158" t="s">
        <v>4</v>
      </c>
      <c r="AL24" s="159"/>
      <c r="AM24" s="141">
        <v>12</v>
      </c>
      <c r="AN24" s="142"/>
      <c r="AO24" s="142"/>
      <c r="AP24" s="142"/>
      <c r="AQ24" s="142"/>
      <c r="AR24" s="143"/>
      <c r="AS24" s="184">
        <v>2</v>
      </c>
      <c r="AT24" s="185"/>
      <c r="AU24" s="185"/>
      <c r="AV24" s="185"/>
      <c r="AW24" s="185"/>
      <c r="AX24" s="158" t="s">
        <v>3</v>
      </c>
      <c r="AY24" s="159"/>
      <c r="AZ24" s="164">
        <f>+AS24*単価表!$E$6</f>
        <v>7720</v>
      </c>
      <c r="BA24" s="165"/>
      <c r="BB24" s="165"/>
      <c r="BC24" s="165"/>
      <c r="BD24" s="165"/>
      <c r="BE24" s="158" t="s">
        <v>4</v>
      </c>
      <c r="BF24" s="159"/>
      <c r="BG24" s="184"/>
      <c r="BH24" s="185"/>
      <c r="BI24" s="185"/>
      <c r="BJ24" s="185"/>
      <c r="BK24" s="185"/>
      <c r="BL24" s="158" t="s">
        <v>3</v>
      </c>
      <c r="BM24" s="159"/>
      <c r="BN24" s="164">
        <f>+BG24*単価表!$F$6</f>
        <v>0</v>
      </c>
      <c r="BO24" s="165"/>
      <c r="BP24" s="165"/>
      <c r="BQ24" s="165"/>
      <c r="BR24" s="165"/>
      <c r="BS24" s="158" t="s">
        <v>4</v>
      </c>
      <c r="BT24" s="159"/>
      <c r="BU24" s="29"/>
      <c r="BV24" s="29"/>
      <c r="BW24" s="29"/>
      <c r="BX24" s="29"/>
      <c r="BY24" s="29"/>
      <c r="BZ24" s="39"/>
      <c r="CA24" s="36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39"/>
    </row>
    <row r="25" spans="3:156" ht="13.6" customHeight="1" x14ac:dyDescent="0.2">
      <c r="C25" s="36"/>
      <c r="D25" s="29"/>
      <c r="E25" s="144"/>
      <c r="F25" s="145"/>
      <c r="G25" s="145"/>
      <c r="H25" s="145"/>
      <c r="I25" s="145"/>
      <c r="J25" s="146"/>
      <c r="K25" s="186"/>
      <c r="L25" s="187"/>
      <c r="M25" s="187"/>
      <c r="N25" s="187"/>
      <c r="O25" s="187"/>
      <c r="P25" s="160"/>
      <c r="Q25" s="161"/>
      <c r="R25" s="166"/>
      <c r="S25" s="167"/>
      <c r="T25" s="167"/>
      <c r="U25" s="167"/>
      <c r="V25" s="167"/>
      <c r="W25" s="160"/>
      <c r="X25" s="161"/>
      <c r="Y25" s="186"/>
      <c r="Z25" s="187"/>
      <c r="AA25" s="187"/>
      <c r="AB25" s="187"/>
      <c r="AC25" s="187"/>
      <c r="AD25" s="160"/>
      <c r="AE25" s="161"/>
      <c r="AF25" s="166"/>
      <c r="AG25" s="167"/>
      <c r="AH25" s="167"/>
      <c r="AI25" s="167"/>
      <c r="AJ25" s="167"/>
      <c r="AK25" s="160"/>
      <c r="AL25" s="161"/>
      <c r="AM25" s="144"/>
      <c r="AN25" s="145"/>
      <c r="AO25" s="145"/>
      <c r="AP25" s="145"/>
      <c r="AQ25" s="145"/>
      <c r="AR25" s="146"/>
      <c r="AS25" s="186"/>
      <c r="AT25" s="187"/>
      <c r="AU25" s="187"/>
      <c r="AV25" s="187"/>
      <c r="AW25" s="187"/>
      <c r="AX25" s="160"/>
      <c r="AY25" s="161"/>
      <c r="AZ25" s="166"/>
      <c r="BA25" s="167"/>
      <c r="BB25" s="167"/>
      <c r="BC25" s="167"/>
      <c r="BD25" s="167"/>
      <c r="BE25" s="160"/>
      <c r="BF25" s="161"/>
      <c r="BG25" s="186"/>
      <c r="BH25" s="187"/>
      <c r="BI25" s="187"/>
      <c r="BJ25" s="187"/>
      <c r="BK25" s="187"/>
      <c r="BL25" s="160"/>
      <c r="BM25" s="161"/>
      <c r="BN25" s="166"/>
      <c r="BO25" s="167"/>
      <c r="BP25" s="167"/>
      <c r="BQ25" s="167"/>
      <c r="BR25" s="167"/>
      <c r="BS25" s="160"/>
      <c r="BT25" s="161"/>
      <c r="BU25" s="29"/>
      <c r="BV25" s="29"/>
      <c r="BW25" s="29"/>
      <c r="BX25" s="29"/>
      <c r="BY25" s="29"/>
      <c r="BZ25" s="39"/>
      <c r="CA25" s="36"/>
      <c r="CB25" s="29"/>
      <c r="CC25" s="29"/>
      <c r="CD25" s="29"/>
      <c r="CE25" s="29"/>
      <c r="CF25" s="241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3"/>
      <c r="CW25" s="247" t="s">
        <v>47</v>
      </c>
      <c r="CX25" s="248"/>
      <c r="CY25" s="248"/>
      <c r="CZ25" s="248"/>
      <c r="DA25" s="248"/>
      <c r="DB25" s="248"/>
      <c r="DC25" s="248"/>
      <c r="DD25" s="248"/>
      <c r="DE25" s="248"/>
      <c r="DF25" s="248"/>
      <c r="DG25" s="248"/>
      <c r="DH25" s="248"/>
      <c r="DI25" s="248"/>
      <c r="DJ25" s="248"/>
      <c r="DK25" s="248"/>
      <c r="DL25" s="248"/>
      <c r="DM25" s="248"/>
      <c r="DN25" s="248"/>
      <c r="DO25" s="248"/>
      <c r="DP25" s="248"/>
      <c r="DQ25" s="248"/>
      <c r="DR25" s="248"/>
      <c r="DS25" s="248"/>
      <c r="DT25" s="248"/>
      <c r="DU25" s="248"/>
      <c r="DV25" s="249"/>
      <c r="DW25" s="247" t="s">
        <v>48</v>
      </c>
      <c r="DX25" s="248"/>
      <c r="DY25" s="248"/>
      <c r="DZ25" s="248"/>
      <c r="EA25" s="248"/>
      <c r="EB25" s="248"/>
      <c r="EC25" s="248"/>
      <c r="ED25" s="248"/>
      <c r="EE25" s="248"/>
      <c r="EF25" s="248"/>
      <c r="EG25" s="248"/>
      <c r="EH25" s="248"/>
      <c r="EI25" s="248"/>
      <c r="EJ25" s="248"/>
      <c r="EK25" s="248"/>
      <c r="EL25" s="248"/>
      <c r="EM25" s="248"/>
      <c r="EN25" s="248"/>
      <c r="EO25" s="248"/>
      <c r="EP25" s="248"/>
      <c r="EQ25" s="248"/>
      <c r="ER25" s="248"/>
      <c r="ES25" s="248"/>
      <c r="ET25" s="248"/>
      <c r="EU25" s="248"/>
      <c r="EV25" s="249"/>
      <c r="EW25" s="29"/>
      <c r="EX25" s="29"/>
      <c r="EY25" s="29"/>
      <c r="EZ25" s="39"/>
    </row>
    <row r="26" spans="3:156" ht="9" customHeight="1" x14ac:dyDescent="0.2">
      <c r="C26" s="36"/>
      <c r="D26" s="29"/>
      <c r="E26" s="144"/>
      <c r="F26" s="145"/>
      <c r="G26" s="145"/>
      <c r="H26" s="145"/>
      <c r="I26" s="145"/>
      <c r="J26" s="146"/>
      <c r="K26" s="186"/>
      <c r="L26" s="187"/>
      <c r="M26" s="187"/>
      <c r="N26" s="187"/>
      <c r="O26" s="187"/>
      <c r="P26" s="160"/>
      <c r="Q26" s="161"/>
      <c r="R26" s="166"/>
      <c r="S26" s="167"/>
      <c r="T26" s="167"/>
      <c r="U26" s="167"/>
      <c r="V26" s="167"/>
      <c r="W26" s="160"/>
      <c r="X26" s="161"/>
      <c r="Y26" s="186"/>
      <c r="Z26" s="187"/>
      <c r="AA26" s="187"/>
      <c r="AB26" s="187"/>
      <c r="AC26" s="187"/>
      <c r="AD26" s="160"/>
      <c r="AE26" s="161"/>
      <c r="AF26" s="166"/>
      <c r="AG26" s="167"/>
      <c r="AH26" s="167"/>
      <c r="AI26" s="167"/>
      <c r="AJ26" s="167"/>
      <c r="AK26" s="160"/>
      <c r="AL26" s="161"/>
      <c r="AM26" s="144"/>
      <c r="AN26" s="145"/>
      <c r="AO26" s="145"/>
      <c r="AP26" s="145"/>
      <c r="AQ26" s="145"/>
      <c r="AR26" s="146"/>
      <c r="AS26" s="186"/>
      <c r="AT26" s="187"/>
      <c r="AU26" s="187"/>
      <c r="AV26" s="187"/>
      <c r="AW26" s="187"/>
      <c r="AX26" s="160"/>
      <c r="AY26" s="161"/>
      <c r="AZ26" s="166"/>
      <c r="BA26" s="167"/>
      <c r="BB26" s="167"/>
      <c r="BC26" s="167"/>
      <c r="BD26" s="167"/>
      <c r="BE26" s="160"/>
      <c r="BF26" s="161"/>
      <c r="BG26" s="186"/>
      <c r="BH26" s="187"/>
      <c r="BI26" s="187"/>
      <c r="BJ26" s="187"/>
      <c r="BK26" s="187"/>
      <c r="BL26" s="160"/>
      <c r="BM26" s="161"/>
      <c r="BN26" s="166"/>
      <c r="BO26" s="167"/>
      <c r="BP26" s="167"/>
      <c r="BQ26" s="167"/>
      <c r="BR26" s="167"/>
      <c r="BS26" s="160"/>
      <c r="BT26" s="161"/>
      <c r="BU26" s="29"/>
      <c r="BV26" s="29"/>
      <c r="BW26" s="29"/>
      <c r="BX26" s="29"/>
      <c r="BY26" s="29"/>
      <c r="BZ26" s="39"/>
      <c r="CA26" s="36"/>
      <c r="CB26" s="29"/>
      <c r="CC26" s="29"/>
      <c r="CD26" s="29"/>
      <c r="CE26" s="29"/>
      <c r="CF26" s="244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6"/>
      <c r="CW26" s="250"/>
      <c r="CX26" s="251"/>
      <c r="CY26" s="251"/>
      <c r="CZ26" s="251"/>
      <c r="DA26" s="251"/>
      <c r="DB26" s="251"/>
      <c r="DC26" s="251"/>
      <c r="DD26" s="251"/>
      <c r="DE26" s="251"/>
      <c r="DF26" s="251"/>
      <c r="DG26" s="251"/>
      <c r="DH26" s="251"/>
      <c r="DI26" s="251"/>
      <c r="DJ26" s="251"/>
      <c r="DK26" s="251"/>
      <c r="DL26" s="251"/>
      <c r="DM26" s="251"/>
      <c r="DN26" s="251"/>
      <c r="DO26" s="251"/>
      <c r="DP26" s="251"/>
      <c r="DQ26" s="251"/>
      <c r="DR26" s="251"/>
      <c r="DS26" s="251"/>
      <c r="DT26" s="251"/>
      <c r="DU26" s="251"/>
      <c r="DV26" s="252"/>
      <c r="DW26" s="250"/>
      <c r="DX26" s="251"/>
      <c r="DY26" s="251"/>
      <c r="DZ26" s="251"/>
      <c r="EA26" s="251"/>
      <c r="EB26" s="251"/>
      <c r="EC26" s="251"/>
      <c r="ED26" s="251"/>
      <c r="EE26" s="251"/>
      <c r="EF26" s="251"/>
      <c r="EG26" s="251"/>
      <c r="EH26" s="251"/>
      <c r="EI26" s="251"/>
      <c r="EJ26" s="251"/>
      <c r="EK26" s="251"/>
      <c r="EL26" s="251"/>
      <c r="EM26" s="251"/>
      <c r="EN26" s="251"/>
      <c r="EO26" s="251"/>
      <c r="EP26" s="251"/>
      <c r="EQ26" s="251"/>
      <c r="ER26" s="251"/>
      <c r="ES26" s="251"/>
      <c r="ET26" s="251"/>
      <c r="EU26" s="251"/>
      <c r="EV26" s="252"/>
      <c r="EW26" s="29"/>
      <c r="EX26" s="29"/>
      <c r="EY26" s="29"/>
      <c r="EZ26" s="39"/>
    </row>
    <row r="27" spans="3:156" ht="13.6" customHeight="1" x14ac:dyDescent="0.2">
      <c r="C27" s="36"/>
      <c r="D27" s="29"/>
      <c r="E27" s="147"/>
      <c r="F27" s="148"/>
      <c r="G27" s="148"/>
      <c r="H27" s="148"/>
      <c r="I27" s="148"/>
      <c r="J27" s="149"/>
      <c r="K27" s="188"/>
      <c r="L27" s="189"/>
      <c r="M27" s="189"/>
      <c r="N27" s="189"/>
      <c r="O27" s="189"/>
      <c r="P27" s="162"/>
      <c r="Q27" s="163"/>
      <c r="R27" s="168"/>
      <c r="S27" s="169"/>
      <c r="T27" s="169"/>
      <c r="U27" s="169"/>
      <c r="V27" s="169"/>
      <c r="W27" s="162"/>
      <c r="X27" s="163"/>
      <c r="Y27" s="188"/>
      <c r="Z27" s="189"/>
      <c r="AA27" s="189"/>
      <c r="AB27" s="189"/>
      <c r="AC27" s="189"/>
      <c r="AD27" s="162"/>
      <c r="AE27" s="163"/>
      <c r="AF27" s="168"/>
      <c r="AG27" s="169"/>
      <c r="AH27" s="169"/>
      <c r="AI27" s="169"/>
      <c r="AJ27" s="169"/>
      <c r="AK27" s="162"/>
      <c r="AL27" s="163"/>
      <c r="AM27" s="147"/>
      <c r="AN27" s="148"/>
      <c r="AO27" s="148"/>
      <c r="AP27" s="148"/>
      <c r="AQ27" s="148"/>
      <c r="AR27" s="149"/>
      <c r="AS27" s="188"/>
      <c r="AT27" s="189"/>
      <c r="AU27" s="189"/>
      <c r="AV27" s="189"/>
      <c r="AW27" s="189"/>
      <c r="AX27" s="162"/>
      <c r="AY27" s="163"/>
      <c r="AZ27" s="168"/>
      <c r="BA27" s="169"/>
      <c r="BB27" s="169"/>
      <c r="BC27" s="169"/>
      <c r="BD27" s="169"/>
      <c r="BE27" s="162"/>
      <c r="BF27" s="163"/>
      <c r="BG27" s="188"/>
      <c r="BH27" s="189"/>
      <c r="BI27" s="189"/>
      <c r="BJ27" s="189"/>
      <c r="BK27" s="189"/>
      <c r="BL27" s="162"/>
      <c r="BM27" s="163"/>
      <c r="BN27" s="168"/>
      <c r="BO27" s="169"/>
      <c r="BP27" s="169"/>
      <c r="BQ27" s="169"/>
      <c r="BR27" s="169"/>
      <c r="BS27" s="162"/>
      <c r="BT27" s="163"/>
      <c r="BU27" s="29"/>
      <c r="BV27" s="29"/>
      <c r="BW27" s="29"/>
      <c r="BX27" s="29"/>
      <c r="BY27" s="29"/>
      <c r="BZ27" s="39"/>
      <c r="CA27" s="36"/>
      <c r="CB27" s="29"/>
      <c r="CC27" s="29"/>
      <c r="CD27" s="29"/>
      <c r="CE27" s="29"/>
      <c r="CF27" s="67" t="s">
        <v>49</v>
      </c>
      <c r="CG27" s="68"/>
      <c r="CH27" s="68"/>
      <c r="CI27" s="69"/>
      <c r="CJ27" s="73" t="s">
        <v>50</v>
      </c>
      <c r="CK27" s="74"/>
      <c r="CL27" s="74"/>
      <c r="CM27" s="74"/>
      <c r="CN27" s="74"/>
      <c r="CO27" s="74"/>
      <c r="CP27" s="74"/>
      <c r="CQ27" s="74"/>
      <c r="CR27" s="74"/>
      <c r="CS27" s="74"/>
      <c r="CT27" s="74"/>
      <c r="CU27" s="74"/>
      <c r="CV27" s="105"/>
      <c r="CW27" s="85">
        <v>2</v>
      </c>
      <c r="CX27" s="86"/>
      <c r="CY27" s="86"/>
      <c r="CZ27" s="86"/>
      <c r="DA27" s="86"/>
      <c r="DB27" s="86"/>
      <c r="DC27" s="86"/>
      <c r="DD27" s="86"/>
      <c r="DE27" s="83" t="s">
        <v>3</v>
      </c>
      <c r="DF27" s="84"/>
      <c r="DG27" s="57">
        <f>+CW27*単価表!F15</f>
        <v>10000</v>
      </c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92" t="s">
        <v>4</v>
      </c>
      <c r="DV27" s="93"/>
      <c r="DW27" s="111"/>
      <c r="DX27" s="112"/>
      <c r="DY27" s="112"/>
      <c r="DZ27" s="112"/>
      <c r="EA27" s="112"/>
      <c r="EB27" s="112"/>
      <c r="EC27" s="112"/>
      <c r="ED27" s="112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3"/>
      <c r="EW27" s="29"/>
      <c r="EX27" s="29"/>
      <c r="EY27" s="29"/>
      <c r="EZ27" s="39"/>
    </row>
    <row r="28" spans="3:156" ht="14.95" customHeight="1" x14ac:dyDescent="0.2">
      <c r="C28" s="36"/>
      <c r="D28" s="29"/>
      <c r="E28" s="141">
        <v>3</v>
      </c>
      <c r="F28" s="142"/>
      <c r="G28" s="142"/>
      <c r="H28" s="142"/>
      <c r="I28" s="142"/>
      <c r="J28" s="143"/>
      <c r="K28" s="184"/>
      <c r="L28" s="185"/>
      <c r="M28" s="185"/>
      <c r="N28" s="185"/>
      <c r="O28" s="185"/>
      <c r="P28" s="158" t="s">
        <v>3</v>
      </c>
      <c r="Q28" s="159"/>
      <c r="R28" s="164">
        <f>+K28*単価表!$E$5</f>
        <v>0</v>
      </c>
      <c r="S28" s="165"/>
      <c r="T28" s="165"/>
      <c r="U28" s="165"/>
      <c r="V28" s="165"/>
      <c r="W28" s="158" t="s">
        <v>4</v>
      </c>
      <c r="X28" s="159"/>
      <c r="Y28" s="184"/>
      <c r="Z28" s="185"/>
      <c r="AA28" s="185"/>
      <c r="AB28" s="185"/>
      <c r="AC28" s="185"/>
      <c r="AD28" s="158" t="s">
        <v>3</v>
      </c>
      <c r="AE28" s="159"/>
      <c r="AF28" s="164">
        <f>+Y28*単価表!$F$5</f>
        <v>0</v>
      </c>
      <c r="AG28" s="165"/>
      <c r="AH28" s="165"/>
      <c r="AI28" s="165"/>
      <c r="AJ28" s="165"/>
      <c r="AK28" s="158" t="s">
        <v>4</v>
      </c>
      <c r="AL28" s="159"/>
      <c r="AM28" s="141">
        <v>13</v>
      </c>
      <c r="AN28" s="142"/>
      <c r="AO28" s="142"/>
      <c r="AP28" s="142"/>
      <c r="AQ28" s="142"/>
      <c r="AR28" s="143"/>
      <c r="AS28" s="190">
        <v>1</v>
      </c>
      <c r="AT28" s="191"/>
      <c r="AU28" s="191"/>
      <c r="AV28" s="191"/>
      <c r="AW28" s="191"/>
      <c r="AX28" s="158" t="s">
        <v>3</v>
      </c>
      <c r="AY28" s="159"/>
      <c r="AZ28" s="164">
        <f>+AS28*単価表!$E$5</f>
        <v>4380</v>
      </c>
      <c r="BA28" s="165"/>
      <c r="BB28" s="165"/>
      <c r="BC28" s="165"/>
      <c r="BD28" s="165"/>
      <c r="BE28" s="158" t="s">
        <v>4</v>
      </c>
      <c r="BF28" s="159"/>
      <c r="BG28" s="184"/>
      <c r="BH28" s="185"/>
      <c r="BI28" s="185"/>
      <c r="BJ28" s="185"/>
      <c r="BK28" s="185"/>
      <c r="BL28" s="158" t="s">
        <v>3</v>
      </c>
      <c r="BM28" s="159"/>
      <c r="BN28" s="164">
        <f>+BG28*単価表!$F$5</f>
        <v>0</v>
      </c>
      <c r="BO28" s="165"/>
      <c r="BP28" s="165"/>
      <c r="BQ28" s="165"/>
      <c r="BR28" s="165"/>
      <c r="BS28" s="158" t="s">
        <v>4</v>
      </c>
      <c r="BT28" s="159"/>
      <c r="BU28" s="29"/>
      <c r="BV28" s="29"/>
      <c r="BW28" s="29"/>
      <c r="BX28" s="29"/>
      <c r="BY28" s="29"/>
      <c r="BZ28" s="39"/>
      <c r="CA28" s="36"/>
      <c r="CB28" s="29"/>
      <c r="CC28" s="29"/>
      <c r="CD28" s="29"/>
      <c r="CE28" s="29"/>
      <c r="CF28" s="67"/>
      <c r="CG28" s="68"/>
      <c r="CH28" s="68"/>
      <c r="CI28" s="69"/>
      <c r="CJ28" s="73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105"/>
      <c r="CW28" s="75"/>
      <c r="CX28" s="76"/>
      <c r="CY28" s="76"/>
      <c r="CZ28" s="76"/>
      <c r="DA28" s="76"/>
      <c r="DB28" s="76"/>
      <c r="DC28" s="76"/>
      <c r="DD28" s="76"/>
      <c r="DE28" s="230"/>
      <c r="DF28" s="231"/>
      <c r="DG28" s="234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77"/>
      <c r="DV28" s="78"/>
      <c r="DW28" s="253"/>
      <c r="DX28" s="254"/>
      <c r="DY28" s="254"/>
      <c r="DZ28" s="254"/>
      <c r="EA28" s="254"/>
      <c r="EB28" s="254"/>
      <c r="EC28" s="254"/>
      <c r="ED28" s="254"/>
      <c r="EE28" s="254"/>
      <c r="EF28" s="254"/>
      <c r="EG28" s="254"/>
      <c r="EH28" s="254"/>
      <c r="EI28" s="254"/>
      <c r="EJ28" s="254"/>
      <c r="EK28" s="254"/>
      <c r="EL28" s="254"/>
      <c r="EM28" s="254"/>
      <c r="EN28" s="254"/>
      <c r="EO28" s="254"/>
      <c r="EP28" s="254"/>
      <c r="EQ28" s="254"/>
      <c r="ER28" s="254"/>
      <c r="ES28" s="254"/>
      <c r="ET28" s="254"/>
      <c r="EU28" s="254"/>
      <c r="EV28" s="255"/>
      <c r="EW28" s="29"/>
      <c r="EX28" s="29"/>
      <c r="EY28" s="29"/>
      <c r="EZ28" s="39"/>
    </row>
    <row r="29" spans="3:156" ht="14.95" customHeight="1" x14ac:dyDescent="0.2">
      <c r="C29" s="36"/>
      <c r="D29" s="29"/>
      <c r="E29" s="144"/>
      <c r="F29" s="145"/>
      <c r="G29" s="145"/>
      <c r="H29" s="145"/>
      <c r="I29" s="145"/>
      <c r="J29" s="146"/>
      <c r="K29" s="186"/>
      <c r="L29" s="187"/>
      <c r="M29" s="187"/>
      <c r="N29" s="187"/>
      <c r="O29" s="187"/>
      <c r="P29" s="160"/>
      <c r="Q29" s="161"/>
      <c r="R29" s="166"/>
      <c r="S29" s="167"/>
      <c r="T29" s="167"/>
      <c r="U29" s="167"/>
      <c r="V29" s="167"/>
      <c r="W29" s="160"/>
      <c r="X29" s="161"/>
      <c r="Y29" s="186"/>
      <c r="Z29" s="187"/>
      <c r="AA29" s="187"/>
      <c r="AB29" s="187"/>
      <c r="AC29" s="187"/>
      <c r="AD29" s="160"/>
      <c r="AE29" s="161"/>
      <c r="AF29" s="166"/>
      <c r="AG29" s="167"/>
      <c r="AH29" s="167"/>
      <c r="AI29" s="167"/>
      <c r="AJ29" s="167"/>
      <c r="AK29" s="160"/>
      <c r="AL29" s="161"/>
      <c r="AM29" s="144"/>
      <c r="AN29" s="145"/>
      <c r="AO29" s="145"/>
      <c r="AP29" s="145"/>
      <c r="AQ29" s="145"/>
      <c r="AR29" s="146"/>
      <c r="AS29" s="192"/>
      <c r="AT29" s="193"/>
      <c r="AU29" s="193"/>
      <c r="AV29" s="193"/>
      <c r="AW29" s="193"/>
      <c r="AX29" s="160"/>
      <c r="AY29" s="161"/>
      <c r="AZ29" s="166"/>
      <c r="BA29" s="167"/>
      <c r="BB29" s="167"/>
      <c r="BC29" s="167"/>
      <c r="BD29" s="167"/>
      <c r="BE29" s="160"/>
      <c r="BF29" s="161"/>
      <c r="BG29" s="186"/>
      <c r="BH29" s="187"/>
      <c r="BI29" s="187"/>
      <c r="BJ29" s="187"/>
      <c r="BK29" s="187"/>
      <c r="BL29" s="160"/>
      <c r="BM29" s="161"/>
      <c r="BN29" s="166"/>
      <c r="BO29" s="167"/>
      <c r="BP29" s="167"/>
      <c r="BQ29" s="167"/>
      <c r="BR29" s="167"/>
      <c r="BS29" s="160"/>
      <c r="BT29" s="161"/>
      <c r="BU29" s="29"/>
      <c r="BV29" s="29"/>
      <c r="BW29" s="29"/>
      <c r="BX29" s="29"/>
      <c r="BY29" s="29"/>
      <c r="BZ29" s="39"/>
      <c r="CA29" s="36"/>
      <c r="CB29" s="29"/>
      <c r="CC29" s="29"/>
      <c r="CD29" s="29"/>
      <c r="CE29" s="29"/>
      <c r="CF29" s="67"/>
      <c r="CG29" s="68"/>
      <c r="CH29" s="68"/>
      <c r="CI29" s="69"/>
      <c r="CJ29" s="73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105"/>
      <c r="CW29" s="75"/>
      <c r="CX29" s="76"/>
      <c r="CY29" s="76"/>
      <c r="CZ29" s="76"/>
      <c r="DA29" s="76"/>
      <c r="DB29" s="76"/>
      <c r="DC29" s="76"/>
      <c r="DD29" s="76"/>
      <c r="DE29" s="230"/>
      <c r="DF29" s="231"/>
      <c r="DG29" s="234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77"/>
      <c r="DV29" s="78"/>
      <c r="DW29" s="253"/>
      <c r="DX29" s="254"/>
      <c r="DY29" s="254"/>
      <c r="DZ29" s="254"/>
      <c r="EA29" s="254"/>
      <c r="EB29" s="254"/>
      <c r="EC29" s="254"/>
      <c r="ED29" s="254"/>
      <c r="EE29" s="254"/>
      <c r="EF29" s="254"/>
      <c r="EG29" s="254"/>
      <c r="EH29" s="254"/>
      <c r="EI29" s="254"/>
      <c r="EJ29" s="254"/>
      <c r="EK29" s="254"/>
      <c r="EL29" s="254"/>
      <c r="EM29" s="254"/>
      <c r="EN29" s="254"/>
      <c r="EO29" s="254"/>
      <c r="EP29" s="254"/>
      <c r="EQ29" s="254"/>
      <c r="ER29" s="254"/>
      <c r="ES29" s="254"/>
      <c r="ET29" s="254"/>
      <c r="EU29" s="254"/>
      <c r="EV29" s="255"/>
      <c r="EW29" s="29"/>
      <c r="EX29" s="29"/>
      <c r="EY29" s="29"/>
      <c r="EZ29" s="39"/>
    </row>
    <row r="30" spans="3:156" ht="14.95" customHeight="1" x14ac:dyDescent="0.2">
      <c r="C30" s="36"/>
      <c r="D30" s="29"/>
      <c r="E30" s="147"/>
      <c r="F30" s="148"/>
      <c r="G30" s="148"/>
      <c r="H30" s="148"/>
      <c r="I30" s="148"/>
      <c r="J30" s="149"/>
      <c r="K30" s="188"/>
      <c r="L30" s="189"/>
      <c r="M30" s="189"/>
      <c r="N30" s="189"/>
      <c r="O30" s="189"/>
      <c r="P30" s="162"/>
      <c r="Q30" s="163"/>
      <c r="R30" s="168"/>
      <c r="S30" s="169"/>
      <c r="T30" s="169"/>
      <c r="U30" s="169"/>
      <c r="V30" s="169"/>
      <c r="W30" s="162"/>
      <c r="X30" s="163"/>
      <c r="Y30" s="188"/>
      <c r="Z30" s="189"/>
      <c r="AA30" s="189"/>
      <c r="AB30" s="189"/>
      <c r="AC30" s="189"/>
      <c r="AD30" s="162"/>
      <c r="AE30" s="163"/>
      <c r="AF30" s="168"/>
      <c r="AG30" s="169"/>
      <c r="AH30" s="169"/>
      <c r="AI30" s="169"/>
      <c r="AJ30" s="169"/>
      <c r="AK30" s="162"/>
      <c r="AL30" s="163"/>
      <c r="AM30" s="147"/>
      <c r="AN30" s="148"/>
      <c r="AO30" s="148"/>
      <c r="AP30" s="148"/>
      <c r="AQ30" s="148"/>
      <c r="AR30" s="149"/>
      <c r="AS30" s="194"/>
      <c r="AT30" s="195"/>
      <c r="AU30" s="195"/>
      <c r="AV30" s="195"/>
      <c r="AW30" s="195"/>
      <c r="AX30" s="162"/>
      <c r="AY30" s="163"/>
      <c r="AZ30" s="168"/>
      <c r="BA30" s="169"/>
      <c r="BB30" s="169"/>
      <c r="BC30" s="169"/>
      <c r="BD30" s="169"/>
      <c r="BE30" s="162"/>
      <c r="BF30" s="163"/>
      <c r="BG30" s="188"/>
      <c r="BH30" s="189"/>
      <c r="BI30" s="189"/>
      <c r="BJ30" s="189"/>
      <c r="BK30" s="189"/>
      <c r="BL30" s="162"/>
      <c r="BM30" s="163"/>
      <c r="BN30" s="168"/>
      <c r="BO30" s="169"/>
      <c r="BP30" s="169"/>
      <c r="BQ30" s="169"/>
      <c r="BR30" s="169"/>
      <c r="BS30" s="162"/>
      <c r="BT30" s="163"/>
      <c r="BU30" s="29"/>
      <c r="BV30" s="29"/>
      <c r="BW30" s="29"/>
      <c r="BX30" s="29"/>
      <c r="BY30" s="29"/>
      <c r="BZ30" s="39"/>
      <c r="CA30" s="36"/>
      <c r="CB30" s="29"/>
      <c r="CC30" s="29"/>
      <c r="CD30" s="29"/>
      <c r="CE30" s="29"/>
      <c r="CF30" s="67"/>
      <c r="CG30" s="68"/>
      <c r="CH30" s="68"/>
      <c r="CI30" s="69"/>
      <c r="CJ30" s="106"/>
      <c r="CK30" s="107"/>
      <c r="CL30" s="107"/>
      <c r="CM30" s="107"/>
      <c r="CN30" s="107"/>
      <c r="CO30" s="107"/>
      <c r="CP30" s="107"/>
      <c r="CQ30" s="107"/>
      <c r="CR30" s="107"/>
      <c r="CS30" s="107"/>
      <c r="CT30" s="107"/>
      <c r="CU30" s="107"/>
      <c r="CV30" s="108"/>
      <c r="CW30" s="87"/>
      <c r="CX30" s="88"/>
      <c r="CY30" s="88"/>
      <c r="CZ30" s="88"/>
      <c r="DA30" s="88"/>
      <c r="DB30" s="88"/>
      <c r="DC30" s="88"/>
      <c r="DD30" s="88"/>
      <c r="DE30" s="90"/>
      <c r="DF30" s="91"/>
      <c r="DG30" s="59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94"/>
      <c r="DV30" s="95"/>
      <c r="DW30" s="253"/>
      <c r="DX30" s="254"/>
      <c r="DY30" s="254"/>
      <c r="DZ30" s="254"/>
      <c r="EA30" s="254"/>
      <c r="EB30" s="254"/>
      <c r="EC30" s="254"/>
      <c r="ED30" s="254"/>
      <c r="EE30" s="254"/>
      <c r="EF30" s="254"/>
      <c r="EG30" s="254"/>
      <c r="EH30" s="254"/>
      <c r="EI30" s="254"/>
      <c r="EJ30" s="254"/>
      <c r="EK30" s="254"/>
      <c r="EL30" s="254"/>
      <c r="EM30" s="254"/>
      <c r="EN30" s="254"/>
      <c r="EO30" s="254"/>
      <c r="EP30" s="254"/>
      <c r="EQ30" s="254"/>
      <c r="ER30" s="254"/>
      <c r="ES30" s="254"/>
      <c r="ET30" s="254"/>
      <c r="EU30" s="254"/>
      <c r="EV30" s="255"/>
      <c r="EW30" s="29"/>
      <c r="EX30" s="29"/>
      <c r="EY30" s="29"/>
      <c r="EZ30" s="39"/>
    </row>
    <row r="31" spans="3:156" ht="9" customHeight="1" x14ac:dyDescent="0.2">
      <c r="C31" s="36"/>
      <c r="D31" s="29"/>
      <c r="E31" s="141">
        <v>4</v>
      </c>
      <c r="F31" s="142"/>
      <c r="G31" s="142"/>
      <c r="H31" s="142"/>
      <c r="I31" s="142"/>
      <c r="J31" s="143"/>
      <c r="K31" s="184"/>
      <c r="L31" s="185"/>
      <c r="M31" s="185"/>
      <c r="N31" s="185"/>
      <c r="O31" s="185"/>
      <c r="P31" s="158" t="s">
        <v>3</v>
      </c>
      <c r="Q31" s="159"/>
      <c r="R31" s="196">
        <f>+K31*単価表!$E$6</f>
        <v>0</v>
      </c>
      <c r="S31" s="197"/>
      <c r="T31" s="197"/>
      <c r="U31" s="197"/>
      <c r="V31" s="197"/>
      <c r="W31" s="158" t="s">
        <v>4</v>
      </c>
      <c r="X31" s="159"/>
      <c r="Y31" s="184"/>
      <c r="Z31" s="185"/>
      <c r="AA31" s="185"/>
      <c r="AB31" s="185"/>
      <c r="AC31" s="185"/>
      <c r="AD31" s="158" t="s">
        <v>3</v>
      </c>
      <c r="AE31" s="159"/>
      <c r="AF31" s="196">
        <f>+Y31*単価表!$F$6</f>
        <v>0</v>
      </c>
      <c r="AG31" s="197"/>
      <c r="AH31" s="197"/>
      <c r="AI31" s="197"/>
      <c r="AJ31" s="197"/>
      <c r="AK31" s="158" t="s">
        <v>4</v>
      </c>
      <c r="AL31" s="159"/>
      <c r="AM31" s="141">
        <v>14</v>
      </c>
      <c r="AN31" s="142"/>
      <c r="AO31" s="142"/>
      <c r="AP31" s="142"/>
      <c r="AQ31" s="142"/>
      <c r="AR31" s="143"/>
      <c r="AS31" s="190"/>
      <c r="AT31" s="191"/>
      <c r="AU31" s="191"/>
      <c r="AV31" s="191"/>
      <c r="AW31" s="191"/>
      <c r="AX31" s="158" t="s">
        <v>3</v>
      </c>
      <c r="AY31" s="159"/>
      <c r="AZ31" s="164">
        <f>+AS31*単価表!$E$5</f>
        <v>0</v>
      </c>
      <c r="BA31" s="165"/>
      <c r="BB31" s="165"/>
      <c r="BC31" s="165"/>
      <c r="BD31" s="165"/>
      <c r="BE31" s="158" t="s">
        <v>4</v>
      </c>
      <c r="BF31" s="159"/>
      <c r="BG31" s="184"/>
      <c r="BH31" s="185"/>
      <c r="BI31" s="185"/>
      <c r="BJ31" s="185"/>
      <c r="BK31" s="185"/>
      <c r="BL31" s="158" t="s">
        <v>3</v>
      </c>
      <c r="BM31" s="159"/>
      <c r="BN31" s="164">
        <f>+BG31*単価表!$F$5</f>
        <v>0</v>
      </c>
      <c r="BO31" s="165"/>
      <c r="BP31" s="165"/>
      <c r="BQ31" s="165"/>
      <c r="BR31" s="165"/>
      <c r="BS31" s="158" t="s">
        <v>4</v>
      </c>
      <c r="BT31" s="159"/>
      <c r="BU31" s="29"/>
      <c r="BV31" s="29"/>
      <c r="BW31" s="29"/>
      <c r="BX31" s="29"/>
      <c r="BY31" s="29"/>
      <c r="BZ31" s="39"/>
      <c r="CA31" s="36"/>
      <c r="CB31" s="29"/>
      <c r="CC31" s="29"/>
      <c r="CD31" s="29"/>
      <c r="CE31" s="29"/>
      <c r="CF31" s="67"/>
      <c r="CG31" s="68"/>
      <c r="CH31" s="68"/>
      <c r="CI31" s="69"/>
      <c r="CJ31" s="73" t="s">
        <v>51</v>
      </c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105"/>
      <c r="CW31" s="75"/>
      <c r="CX31" s="76"/>
      <c r="CY31" s="76"/>
      <c r="CZ31" s="76"/>
      <c r="DA31" s="76"/>
      <c r="DB31" s="76"/>
      <c r="DC31" s="76"/>
      <c r="DD31" s="76"/>
      <c r="DE31" s="230" t="s">
        <v>3</v>
      </c>
      <c r="DF31" s="231"/>
      <c r="DG31" s="234">
        <f>+CW31*単価表!F16</f>
        <v>0</v>
      </c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77" t="s">
        <v>4</v>
      </c>
      <c r="DV31" s="78"/>
      <c r="DW31" s="253"/>
      <c r="DX31" s="254"/>
      <c r="DY31" s="254"/>
      <c r="DZ31" s="254"/>
      <c r="EA31" s="254"/>
      <c r="EB31" s="254"/>
      <c r="EC31" s="254"/>
      <c r="ED31" s="254"/>
      <c r="EE31" s="254"/>
      <c r="EF31" s="254"/>
      <c r="EG31" s="254"/>
      <c r="EH31" s="254"/>
      <c r="EI31" s="254"/>
      <c r="EJ31" s="254"/>
      <c r="EK31" s="254"/>
      <c r="EL31" s="254"/>
      <c r="EM31" s="254"/>
      <c r="EN31" s="254"/>
      <c r="EO31" s="254"/>
      <c r="EP31" s="254"/>
      <c r="EQ31" s="254"/>
      <c r="ER31" s="254"/>
      <c r="ES31" s="254"/>
      <c r="ET31" s="254"/>
      <c r="EU31" s="254"/>
      <c r="EV31" s="255"/>
      <c r="EW31" s="29"/>
      <c r="EX31" s="29"/>
      <c r="EY31" s="29"/>
      <c r="EZ31" s="39"/>
    </row>
    <row r="32" spans="3:156" ht="13.6" customHeight="1" x14ac:dyDescent="0.2">
      <c r="C32" s="36"/>
      <c r="D32" s="29"/>
      <c r="E32" s="144"/>
      <c r="F32" s="145"/>
      <c r="G32" s="145"/>
      <c r="H32" s="145"/>
      <c r="I32" s="145"/>
      <c r="J32" s="146"/>
      <c r="K32" s="186"/>
      <c r="L32" s="187"/>
      <c r="M32" s="187"/>
      <c r="N32" s="187"/>
      <c r="O32" s="187"/>
      <c r="P32" s="160"/>
      <c r="Q32" s="161"/>
      <c r="R32" s="198"/>
      <c r="S32" s="199"/>
      <c r="T32" s="199"/>
      <c r="U32" s="199"/>
      <c r="V32" s="199"/>
      <c r="W32" s="160"/>
      <c r="X32" s="161"/>
      <c r="Y32" s="186"/>
      <c r="Z32" s="187"/>
      <c r="AA32" s="187"/>
      <c r="AB32" s="187"/>
      <c r="AC32" s="187"/>
      <c r="AD32" s="160"/>
      <c r="AE32" s="161"/>
      <c r="AF32" s="198"/>
      <c r="AG32" s="199"/>
      <c r="AH32" s="199"/>
      <c r="AI32" s="199"/>
      <c r="AJ32" s="199"/>
      <c r="AK32" s="160"/>
      <c r="AL32" s="161"/>
      <c r="AM32" s="144"/>
      <c r="AN32" s="145"/>
      <c r="AO32" s="145"/>
      <c r="AP32" s="145"/>
      <c r="AQ32" s="145"/>
      <c r="AR32" s="146"/>
      <c r="AS32" s="192"/>
      <c r="AT32" s="193"/>
      <c r="AU32" s="193"/>
      <c r="AV32" s="193"/>
      <c r="AW32" s="193"/>
      <c r="AX32" s="160"/>
      <c r="AY32" s="161"/>
      <c r="AZ32" s="166"/>
      <c r="BA32" s="167"/>
      <c r="BB32" s="167"/>
      <c r="BC32" s="167"/>
      <c r="BD32" s="167"/>
      <c r="BE32" s="160"/>
      <c r="BF32" s="161"/>
      <c r="BG32" s="186"/>
      <c r="BH32" s="187"/>
      <c r="BI32" s="187"/>
      <c r="BJ32" s="187"/>
      <c r="BK32" s="187"/>
      <c r="BL32" s="160"/>
      <c r="BM32" s="161"/>
      <c r="BN32" s="166"/>
      <c r="BO32" s="167"/>
      <c r="BP32" s="167"/>
      <c r="BQ32" s="167"/>
      <c r="BR32" s="167"/>
      <c r="BS32" s="160"/>
      <c r="BT32" s="161"/>
      <c r="BU32" s="29"/>
      <c r="BV32" s="29"/>
      <c r="BW32" s="29"/>
      <c r="BX32" s="29"/>
      <c r="BY32" s="29"/>
      <c r="BZ32" s="39"/>
      <c r="CA32" s="36"/>
      <c r="CB32" s="29"/>
      <c r="CC32" s="29"/>
      <c r="CD32" s="29"/>
      <c r="CE32" s="29"/>
      <c r="CF32" s="67"/>
      <c r="CG32" s="68"/>
      <c r="CH32" s="68"/>
      <c r="CI32" s="69"/>
      <c r="CJ32" s="73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105"/>
      <c r="CW32" s="75"/>
      <c r="CX32" s="76"/>
      <c r="CY32" s="76"/>
      <c r="CZ32" s="76"/>
      <c r="DA32" s="76"/>
      <c r="DB32" s="76"/>
      <c r="DC32" s="76"/>
      <c r="DD32" s="76"/>
      <c r="DE32" s="230"/>
      <c r="DF32" s="231"/>
      <c r="DG32" s="234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77"/>
      <c r="DV32" s="78"/>
      <c r="DW32" s="253"/>
      <c r="DX32" s="254"/>
      <c r="DY32" s="254"/>
      <c r="DZ32" s="254"/>
      <c r="EA32" s="254"/>
      <c r="EB32" s="254"/>
      <c r="EC32" s="254"/>
      <c r="ED32" s="254"/>
      <c r="EE32" s="254"/>
      <c r="EF32" s="254"/>
      <c r="EG32" s="254"/>
      <c r="EH32" s="254"/>
      <c r="EI32" s="254"/>
      <c r="EJ32" s="254"/>
      <c r="EK32" s="254"/>
      <c r="EL32" s="254"/>
      <c r="EM32" s="254"/>
      <c r="EN32" s="254"/>
      <c r="EO32" s="254"/>
      <c r="EP32" s="254"/>
      <c r="EQ32" s="254"/>
      <c r="ER32" s="254"/>
      <c r="ES32" s="254"/>
      <c r="ET32" s="254"/>
      <c r="EU32" s="254"/>
      <c r="EV32" s="255"/>
      <c r="EW32" s="29"/>
      <c r="EX32" s="29"/>
      <c r="EY32" s="29"/>
      <c r="EZ32" s="39"/>
    </row>
    <row r="33" spans="3:156" ht="9" customHeight="1" x14ac:dyDescent="0.2">
      <c r="C33" s="36"/>
      <c r="D33" s="29"/>
      <c r="E33" s="144"/>
      <c r="F33" s="145"/>
      <c r="G33" s="145"/>
      <c r="H33" s="145"/>
      <c r="I33" s="145"/>
      <c r="J33" s="146"/>
      <c r="K33" s="186"/>
      <c r="L33" s="187"/>
      <c r="M33" s="187"/>
      <c r="N33" s="187"/>
      <c r="O33" s="187"/>
      <c r="P33" s="160"/>
      <c r="Q33" s="161"/>
      <c r="R33" s="198"/>
      <c r="S33" s="199"/>
      <c r="T33" s="199"/>
      <c r="U33" s="199"/>
      <c r="V33" s="199"/>
      <c r="W33" s="160"/>
      <c r="X33" s="161"/>
      <c r="Y33" s="186"/>
      <c r="Z33" s="187"/>
      <c r="AA33" s="187"/>
      <c r="AB33" s="187"/>
      <c r="AC33" s="187"/>
      <c r="AD33" s="160"/>
      <c r="AE33" s="161"/>
      <c r="AF33" s="198"/>
      <c r="AG33" s="199"/>
      <c r="AH33" s="199"/>
      <c r="AI33" s="199"/>
      <c r="AJ33" s="199"/>
      <c r="AK33" s="160"/>
      <c r="AL33" s="161"/>
      <c r="AM33" s="144"/>
      <c r="AN33" s="145"/>
      <c r="AO33" s="145"/>
      <c r="AP33" s="145"/>
      <c r="AQ33" s="145"/>
      <c r="AR33" s="146"/>
      <c r="AS33" s="192"/>
      <c r="AT33" s="193"/>
      <c r="AU33" s="193"/>
      <c r="AV33" s="193"/>
      <c r="AW33" s="193"/>
      <c r="AX33" s="160"/>
      <c r="AY33" s="161"/>
      <c r="AZ33" s="166"/>
      <c r="BA33" s="167"/>
      <c r="BB33" s="167"/>
      <c r="BC33" s="167"/>
      <c r="BD33" s="167"/>
      <c r="BE33" s="160"/>
      <c r="BF33" s="161"/>
      <c r="BG33" s="186"/>
      <c r="BH33" s="187"/>
      <c r="BI33" s="187"/>
      <c r="BJ33" s="187"/>
      <c r="BK33" s="187"/>
      <c r="BL33" s="160"/>
      <c r="BM33" s="161"/>
      <c r="BN33" s="166"/>
      <c r="BO33" s="167"/>
      <c r="BP33" s="167"/>
      <c r="BQ33" s="167"/>
      <c r="BR33" s="167"/>
      <c r="BS33" s="160"/>
      <c r="BT33" s="161"/>
      <c r="BU33" s="29"/>
      <c r="BV33" s="29"/>
      <c r="BW33" s="29"/>
      <c r="BX33" s="29"/>
      <c r="BY33" s="29"/>
      <c r="BZ33" s="39"/>
      <c r="CA33" s="36"/>
      <c r="CB33" s="29"/>
      <c r="CC33" s="29"/>
      <c r="CD33" s="29"/>
      <c r="CE33" s="29"/>
      <c r="CF33" s="67"/>
      <c r="CG33" s="68"/>
      <c r="CH33" s="68"/>
      <c r="CI33" s="69"/>
      <c r="CJ33" s="73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105"/>
      <c r="CW33" s="75"/>
      <c r="CX33" s="76"/>
      <c r="CY33" s="76"/>
      <c r="CZ33" s="76"/>
      <c r="DA33" s="76"/>
      <c r="DB33" s="76"/>
      <c r="DC33" s="76"/>
      <c r="DD33" s="76"/>
      <c r="DE33" s="230"/>
      <c r="DF33" s="231"/>
      <c r="DG33" s="234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77"/>
      <c r="DV33" s="78"/>
      <c r="DW33" s="253"/>
      <c r="DX33" s="254"/>
      <c r="DY33" s="254"/>
      <c r="DZ33" s="254"/>
      <c r="EA33" s="254"/>
      <c r="EB33" s="254"/>
      <c r="EC33" s="254"/>
      <c r="ED33" s="254"/>
      <c r="EE33" s="254"/>
      <c r="EF33" s="254"/>
      <c r="EG33" s="254"/>
      <c r="EH33" s="254"/>
      <c r="EI33" s="254"/>
      <c r="EJ33" s="254"/>
      <c r="EK33" s="254"/>
      <c r="EL33" s="254"/>
      <c r="EM33" s="254"/>
      <c r="EN33" s="254"/>
      <c r="EO33" s="254"/>
      <c r="EP33" s="254"/>
      <c r="EQ33" s="254"/>
      <c r="ER33" s="254"/>
      <c r="ES33" s="254"/>
      <c r="ET33" s="254"/>
      <c r="EU33" s="254"/>
      <c r="EV33" s="255"/>
      <c r="EW33" s="29"/>
      <c r="EX33" s="29"/>
      <c r="EY33" s="29"/>
      <c r="EZ33" s="39"/>
    </row>
    <row r="34" spans="3:156" ht="13.6" customHeight="1" x14ac:dyDescent="0.2">
      <c r="C34" s="36"/>
      <c r="D34" s="29"/>
      <c r="E34" s="147"/>
      <c r="F34" s="148"/>
      <c r="G34" s="148"/>
      <c r="H34" s="148"/>
      <c r="I34" s="148"/>
      <c r="J34" s="149"/>
      <c r="K34" s="188"/>
      <c r="L34" s="189"/>
      <c r="M34" s="189"/>
      <c r="N34" s="189"/>
      <c r="O34" s="189"/>
      <c r="P34" s="162"/>
      <c r="Q34" s="163"/>
      <c r="R34" s="200"/>
      <c r="S34" s="201"/>
      <c r="T34" s="201"/>
      <c r="U34" s="201"/>
      <c r="V34" s="201"/>
      <c r="W34" s="162"/>
      <c r="X34" s="163"/>
      <c r="Y34" s="188"/>
      <c r="Z34" s="189"/>
      <c r="AA34" s="189"/>
      <c r="AB34" s="189"/>
      <c r="AC34" s="189"/>
      <c r="AD34" s="162"/>
      <c r="AE34" s="163"/>
      <c r="AF34" s="200"/>
      <c r="AG34" s="201"/>
      <c r="AH34" s="201"/>
      <c r="AI34" s="201"/>
      <c r="AJ34" s="201"/>
      <c r="AK34" s="162"/>
      <c r="AL34" s="163"/>
      <c r="AM34" s="147"/>
      <c r="AN34" s="148"/>
      <c r="AO34" s="148"/>
      <c r="AP34" s="148"/>
      <c r="AQ34" s="148"/>
      <c r="AR34" s="149"/>
      <c r="AS34" s="194"/>
      <c r="AT34" s="195"/>
      <c r="AU34" s="195"/>
      <c r="AV34" s="195"/>
      <c r="AW34" s="195"/>
      <c r="AX34" s="162"/>
      <c r="AY34" s="163"/>
      <c r="AZ34" s="168"/>
      <c r="BA34" s="169"/>
      <c r="BB34" s="169"/>
      <c r="BC34" s="169"/>
      <c r="BD34" s="169"/>
      <c r="BE34" s="162"/>
      <c r="BF34" s="163"/>
      <c r="BG34" s="188"/>
      <c r="BH34" s="189"/>
      <c r="BI34" s="189"/>
      <c r="BJ34" s="189"/>
      <c r="BK34" s="189"/>
      <c r="BL34" s="162"/>
      <c r="BM34" s="163"/>
      <c r="BN34" s="168"/>
      <c r="BO34" s="169"/>
      <c r="BP34" s="169"/>
      <c r="BQ34" s="169"/>
      <c r="BR34" s="169"/>
      <c r="BS34" s="162"/>
      <c r="BT34" s="163"/>
      <c r="BU34" s="29"/>
      <c r="BV34" s="29"/>
      <c r="BW34" s="29"/>
      <c r="BX34" s="29"/>
      <c r="BY34" s="29"/>
      <c r="BZ34" s="39"/>
      <c r="CA34" s="36"/>
      <c r="CB34" s="29"/>
      <c r="CC34" s="29"/>
      <c r="CD34" s="29"/>
      <c r="CE34" s="29"/>
      <c r="CF34" s="70"/>
      <c r="CG34" s="71"/>
      <c r="CH34" s="71"/>
      <c r="CI34" s="72"/>
      <c r="CJ34" s="106"/>
      <c r="CK34" s="107"/>
      <c r="CL34" s="107"/>
      <c r="CM34" s="107"/>
      <c r="CN34" s="107"/>
      <c r="CO34" s="107"/>
      <c r="CP34" s="107"/>
      <c r="CQ34" s="107"/>
      <c r="CR34" s="107"/>
      <c r="CS34" s="107"/>
      <c r="CT34" s="107"/>
      <c r="CU34" s="107"/>
      <c r="CV34" s="108"/>
      <c r="CW34" s="87"/>
      <c r="CX34" s="88"/>
      <c r="CY34" s="88"/>
      <c r="CZ34" s="88"/>
      <c r="DA34" s="88"/>
      <c r="DB34" s="88"/>
      <c r="DC34" s="88"/>
      <c r="DD34" s="88"/>
      <c r="DE34" s="90"/>
      <c r="DF34" s="91"/>
      <c r="DG34" s="59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94"/>
      <c r="DV34" s="95"/>
      <c r="DW34" s="114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6"/>
      <c r="EW34" s="29"/>
      <c r="EX34" s="29"/>
      <c r="EY34" s="29"/>
      <c r="EZ34" s="39"/>
    </row>
    <row r="35" spans="3:156" ht="14.95" customHeight="1" x14ac:dyDescent="0.2">
      <c r="C35" s="36"/>
      <c r="D35" s="29"/>
      <c r="E35" s="141">
        <v>5</v>
      </c>
      <c r="F35" s="142"/>
      <c r="G35" s="142"/>
      <c r="H35" s="142"/>
      <c r="I35" s="142"/>
      <c r="J35" s="143"/>
      <c r="K35" s="184"/>
      <c r="L35" s="185"/>
      <c r="M35" s="185"/>
      <c r="N35" s="185"/>
      <c r="O35" s="185"/>
      <c r="P35" s="158" t="s">
        <v>3</v>
      </c>
      <c r="Q35" s="159"/>
      <c r="R35" s="164">
        <f>+K35*単価表!$E$5</f>
        <v>0</v>
      </c>
      <c r="S35" s="165"/>
      <c r="T35" s="165"/>
      <c r="U35" s="165"/>
      <c r="V35" s="165"/>
      <c r="W35" s="158" t="s">
        <v>4</v>
      </c>
      <c r="X35" s="159"/>
      <c r="Y35" s="184"/>
      <c r="Z35" s="185"/>
      <c r="AA35" s="185"/>
      <c r="AB35" s="185"/>
      <c r="AC35" s="185"/>
      <c r="AD35" s="158" t="s">
        <v>3</v>
      </c>
      <c r="AE35" s="159"/>
      <c r="AF35" s="164">
        <f>+Y35*単価表!$F$5</f>
        <v>0</v>
      </c>
      <c r="AG35" s="165"/>
      <c r="AH35" s="165"/>
      <c r="AI35" s="165"/>
      <c r="AJ35" s="165"/>
      <c r="AK35" s="158" t="s">
        <v>4</v>
      </c>
      <c r="AL35" s="159"/>
      <c r="AM35" s="205" t="s">
        <v>7</v>
      </c>
      <c r="AN35" s="206"/>
      <c r="AO35" s="206"/>
      <c r="AP35" s="206"/>
      <c r="AQ35" s="206"/>
      <c r="AR35" s="207"/>
      <c r="AS35" s="202" t="s">
        <v>13</v>
      </c>
      <c r="AT35" s="203"/>
      <c r="AU35" s="203"/>
      <c r="AV35" s="203"/>
      <c r="AW35" s="203"/>
      <c r="AX35" s="203"/>
      <c r="AY35" s="204"/>
      <c r="AZ35" s="164">
        <f>+AS36*単価表!E7</f>
        <v>15900</v>
      </c>
      <c r="BA35" s="165"/>
      <c r="BB35" s="165"/>
      <c r="BC35" s="165"/>
      <c r="BD35" s="165"/>
      <c r="BE35" s="158" t="s">
        <v>4</v>
      </c>
      <c r="BF35" s="159"/>
      <c r="BG35" s="202" t="s">
        <v>13</v>
      </c>
      <c r="BH35" s="203"/>
      <c r="BI35" s="203"/>
      <c r="BJ35" s="203"/>
      <c r="BK35" s="203"/>
      <c r="BL35" s="203"/>
      <c r="BM35" s="204"/>
      <c r="BN35" s="164">
        <f>+BG36*単価表!F7</f>
        <v>5300</v>
      </c>
      <c r="BO35" s="165"/>
      <c r="BP35" s="165"/>
      <c r="BQ35" s="165"/>
      <c r="BR35" s="165"/>
      <c r="BS35" s="158" t="s">
        <v>4</v>
      </c>
      <c r="BT35" s="159"/>
      <c r="BU35" s="29"/>
      <c r="BV35" s="29"/>
      <c r="BW35" s="29"/>
      <c r="BX35" s="29"/>
      <c r="BY35" s="29"/>
      <c r="BZ35" s="39"/>
      <c r="CA35" s="36"/>
      <c r="CB35" s="29"/>
      <c r="CC35" s="29"/>
      <c r="CD35" s="29"/>
      <c r="CE35" s="29"/>
      <c r="CF35" s="96" t="s">
        <v>44</v>
      </c>
      <c r="CG35" s="97"/>
      <c r="CH35" s="97"/>
      <c r="CI35" s="104"/>
      <c r="CJ35" s="98">
        <f>CJ39-1</f>
        <v>3</v>
      </c>
      <c r="CK35" s="99"/>
      <c r="CL35" s="99"/>
      <c r="CM35" s="99"/>
      <c r="CN35" s="99"/>
      <c r="CO35" s="99"/>
      <c r="CP35" s="99"/>
      <c r="CQ35" s="99"/>
      <c r="CR35" s="99"/>
      <c r="CS35" s="99"/>
      <c r="CT35" s="99"/>
      <c r="CU35" s="99"/>
      <c r="CV35" s="99"/>
      <c r="CW35" s="85"/>
      <c r="CX35" s="86"/>
      <c r="CY35" s="86"/>
      <c r="CZ35" s="86"/>
      <c r="DA35" s="86"/>
      <c r="DB35" s="86"/>
      <c r="DC35" s="86"/>
      <c r="DD35" s="86"/>
      <c r="DE35" s="84" t="s">
        <v>3</v>
      </c>
      <c r="DF35" s="238"/>
      <c r="DG35" s="232">
        <f>+CW35*単価表!D17</f>
        <v>0</v>
      </c>
      <c r="DH35" s="232"/>
      <c r="DI35" s="232"/>
      <c r="DJ35" s="232"/>
      <c r="DK35" s="232"/>
      <c r="DL35" s="232"/>
      <c r="DM35" s="232"/>
      <c r="DN35" s="232"/>
      <c r="DO35" s="232"/>
      <c r="DP35" s="232"/>
      <c r="DQ35" s="232"/>
      <c r="DR35" s="232"/>
      <c r="DS35" s="232"/>
      <c r="DT35" s="57"/>
      <c r="DU35" s="93" t="s">
        <v>4</v>
      </c>
      <c r="DV35" s="257"/>
      <c r="DW35" s="85">
        <v>1</v>
      </c>
      <c r="DX35" s="86"/>
      <c r="DY35" s="86"/>
      <c r="DZ35" s="86"/>
      <c r="EA35" s="86"/>
      <c r="EB35" s="86"/>
      <c r="EC35" s="86"/>
      <c r="ED35" s="86"/>
      <c r="EE35" s="84" t="s">
        <v>3</v>
      </c>
      <c r="EF35" s="238"/>
      <c r="EG35" s="232">
        <f>+DW35*単価表!D18</f>
        <v>6300</v>
      </c>
      <c r="EH35" s="232"/>
      <c r="EI35" s="232"/>
      <c r="EJ35" s="232"/>
      <c r="EK35" s="232"/>
      <c r="EL35" s="232"/>
      <c r="EM35" s="232"/>
      <c r="EN35" s="232"/>
      <c r="EO35" s="232"/>
      <c r="EP35" s="232"/>
      <c r="EQ35" s="232"/>
      <c r="ER35" s="232"/>
      <c r="ES35" s="232"/>
      <c r="ET35" s="57"/>
      <c r="EU35" s="93" t="s">
        <v>4</v>
      </c>
      <c r="EV35" s="257"/>
      <c r="EW35" s="29"/>
      <c r="EX35" s="29"/>
      <c r="EY35" s="29"/>
      <c r="EZ35" s="39"/>
    </row>
    <row r="36" spans="3:156" ht="14.95" customHeight="1" x14ac:dyDescent="0.2">
      <c r="C36" s="36"/>
      <c r="D36" s="29"/>
      <c r="E36" s="144"/>
      <c r="F36" s="145"/>
      <c r="G36" s="145"/>
      <c r="H36" s="145"/>
      <c r="I36" s="145"/>
      <c r="J36" s="146"/>
      <c r="K36" s="186"/>
      <c r="L36" s="187"/>
      <c r="M36" s="187"/>
      <c r="N36" s="187"/>
      <c r="O36" s="187"/>
      <c r="P36" s="160"/>
      <c r="Q36" s="161"/>
      <c r="R36" s="166"/>
      <c r="S36" s="167"/>
      <c r="T36" s="167"/>
      <c r="U36" s="167"/>
      <c r="V36" s="167"/>
      <c r="W36" s="160"/>
      <c r="X36" s="161"/>
      <c r="Y36" s="186"/>
      <c r="Z36" s="187"/>
      <c r="AA36" s="187"/>
      <c r="AB36" s="187"/>
      <c r="AC36" s="187"/>
      <c r="AD36" s="160"/>
      <c r="AE36" s="161"/>
      <c r="AF36" s="166"/>
      <c r="AG36" s="167"/>
      <c r="AH36" s="167"/>
      <c r="AI36" s="167"/>
      <c r="AJ36" s="167"/>
      <c r="AK36" s="160"/>
      <c r="AL36" s="161"/>
      <c r="AM36" s="208"/>
      <c r="AN36" s="209"/>
      <c r="AO36" s="209"/>
      <c r="AP36" s="209"/>
      <c r="AQ36" s="209"/>
      <c r="AR36" s="210"/>
      <c r="AS36" s="186">
        <v>3</v>
      </c>
      <c r="AT36" s="187"/>
      <c r="AU36" s="187"/>
      <c r="AV36" s="187"/>
      <c r="AW36" s="187"/>
      <c r="AX36" s="160" t="s">
        <v>3</v>
      </c>
      <c r="AY36" s="161"/>
      <c r="AZ36" s="166"/>
      <c r="BA36" s="167"/>
      <c r="BB36" s="167"/>
      <c r="BC36" s="167"/>
      <c r="BD36" s="167"/>
      <c r="BE36" s="160"/>
      <c r="BF36" s="161"/>
      <c r="BG36" s="186">
        <v>1</v>
      </c>
      <c r="BH36" s="187"/>
      <c r="BI36" s="187"/>
      <c r="BJ36" s="187"/>
      <c r="BK36" s="187"/>
      <c r="BL36" s="160" t="s">
        <v>3</v>
      </c>
      <c r="BM36" s="161"/>
      <c r="BN36" s="166"/>
      <c r="BO36" s="167"/>
      <c r="BP36" s="167"/>
      <c r="BQ36" s="167"/>
      <c r="BR36" s="167"/>
      <c r="BS36" s="160"/>
      <c r="BT36" s="161"/>
      <c r="BU36" s="29"/>
      <c r="BV36" s="29"/>
      <c r="BW36" s="29"/>
      <c r="BX36" s="29"/>
      <c r="BY36" s="29"/>
      <c r="BZ36" s="39"/>
      <c r="CA36" s="36"/>
      <c r="CB36" s="29"/>
      <c r="CC36" s="29"/>
      <c r="CD36" s="29"/>
      <c r="CE36" s="29"/>
      <c r="CF36" s="73"/>
      <c r="CG36" s="74"/>
      <c r="CH36" s="74"/>
      <c r="CI36" s="105"/>
      <c r="CJ36" s="236"/>
      <c r="CK36" s="237"/>
      <c r="CL36" s="237"/>
      <c r="CM36" s="237"/>
      <c r="CN36" s="237"/>
      <c r="CO36" s="237"/>
      <c r="CP36" s="237"/>
      <c r="CQ36" s="237"/>
      <c r="CR36" s="237"/>
      <c r="CS36" s="237"/>
      <c r="CT36" s="237"/>
      <c r="CU36" s="237"/>
      <c r="CV36" s="237"/>
      <c r="CW36" s="75"/>
      <c r="CX36" s="76"/>
      <c r="CY36" s="76"/>
      <c r="CZ36" s="76"/>
      <c r="DA36" s="76"/>
      <c r="DB36" s="76"/>
      <c r="DC36" s="76"/>
      <c r="DD36" s="76"/>
      <c r="DE36" s="231"/>
      <c r="DF36" s="239"/>
      <c r="DG36" s="233"/>
      <c r="DH36" s="233"/>
      <c r="DI36" s="233"/>
      <c r="DJ36" s="233"/>
      <c r="DK36" s="233"/>
      <c r="DL36" s="233"/>
      <c r="DM36" s="233"/>
      <c r="DN36" s="233"/>
      <c r="DO36" s="233"/>
      <c r="DP36" s="233"/>
      <c r="DQ36" s="233"/>
      <c r="DR36" s="233"/>
      <c r="DS36" s="233"/>
      <c r="DT36" s="234"/>
      <c r="DU36" s="78"/>
      <c r="DV36" s="258"/>
      <c r="DW36" s="75"/>
      <c r="DX36" s="76"/>
      <c r="DY36" s="76"/>
      <c r="DZ36" s="76"/>
      <c r="EA36" s="76"/>
      <c r="EB36" s="76"/>
      <c r="EC36" s="76"/>
      <c r="ED36" s="76"/>
      <c r="EE36" s="231"/>
      <c r="EF36" s="239"/>
      <c r="EG36" s="233"/>
      <c r="EH36" s="233"/>
      <c r="EI36" s="233"/>
      <c r="EJ36" s="233"/>
      <c r="EK36" s="233"/>
      <c r="EL36" s="233"/>
      <c r="EM36" s="233"/>
      <c r="EN36" s="233"/>
      <c r="EO36" s="233"/>
      <c r="EP36" s="233"/>
      <c r="EQ36" s="233"/>
      <c r="ER36" s="233"/>
      <c r="ES36" s="233"/>
      <c r="ET36" s="234"/>
      <c r="EU36" s="78"/>
      <c r="EV36" s="258"/>
      <c r="EW36" s="29"/>
      <c r="EX36" s="29"/>
      <c r="EY36" s="29"/>
      <c r="EZ36" s="39"/>
    </row>
    <row r="37" spans="3:156" ht="14.95" customHeight="1" x14ac:dyDescent="0.2">
      <c r="C37" s="36"/>
      <c r="D37" s="29"/>
      <c r="E37" s="147"/>
      <c r="F37" s="148"/>
      <c r="G37" s="148"/>
      <c r="H37" s="148"/>
      <c r="I37" s="148"/>
      <c r="J37" s="149"/>
      <c r="K37" s="188"/>
      <c r="L37" s="189"/>
      <c r="M37" s="189"/>
      <c r="N37" s="189"/>
      <c r="O37" s="189"/>
      <c r="P37" s="162"/>
      <c r="Q37" s="163"/>
      <c r="R37" s="168"/>
      <c r="S37" s="169"/>
      <c r="T37" s="169"/>
      <c r="U37" s="169"/>
      <c r="V37" s="169"/>
      <c r="W37" s="162"/>
      <c r="X37" s="163"/>
      <c r="Y37" s="188"/>
      <c r="Z37" s="189"/>
      <c r="AA37" s="189"/>
      <c r="AB37" s="189"/>
      <c r="AC37" s="189"/>
      <c r="AD37" s="162"/>
      <c r="AE37" s="163"/>
      <c r="AF37" s="168"/>
      <c r="AG37" s="169"/>
      <c r="AH37" s="169"/>
      <c r="AI37" s="169"/>
      <c r="AJ37" s="169"/>
      <c r="AK37" s="162"/>
      <c r="AL37" s="163"/>
      <c r="AM37" s="211"/>
      <c r="AN37" s="212"/>
      <c r="AO37" s="212"/>
      <c r="AP37" s="212"/>
      <c r="AQ37" s="212"/>
      <c r="AR37" s="213"/>
      <c r="AS37" s="188"/>
      <c r="AT37" s="189"/>
      <c r="AU37" s="189"/>
      <c r="AV37" s="189"/>
      <c r="AW37" s="189"/>
      <c r="AX37" s="162"/>
      <c r="AY37" s="163"/>
      <c r="AZ37" s="168"/>
      <c r="BA37" s="169"/>
      <c r="BB37" s="169"/>
      <c r="BC37" s="169"/>
      <c r="BD37" s="169"/>
      <c r="BE37" s="162"/>
      <c r="BF37" s="163"/>
      <c r="BG37" s="188"/>
      <c r="BH37" s="189"/>
      <c r="BI37" s="189"/>
      <c r="BJ37" s="189"/>
      <c r="BK37" s="189"/>
      <c r="BL37" s="162"/>
      <c r="BM37" s="163"/>
      <c r="BN37" s="168"/>
      <c r="BO37" s="169"/>
      <c r="BP37" s="169"/>
      <c r="BQ37" s="169"/>
      <c r="BR37" s="169"/>
      <c r="BS37" s="162"/>
      <c r="BT37" s="163"/>
      <c r="BU37" s="29"/>
      <c r="BV37" s="29"/>
      <c r="BW37" s="29"/>
      <c r="BX37" s="29"/>
      <c r="BY37" s="29"/>
      <c r="BZ37" s="39"/>
      <c r="CA37" s="36"/>
      <c r="CB37" s="29"/>
      <c r="CC37" s="29"/>
      <c r="CD37" s="29"/>
      <c r="CE37" s="29"/>
      <c r="CF37" s="73"/>
      <c r="CG37" s="74"/>
      <c r="CH37" s="74"/>
      <c r="CI37" s="105"/>
      <c r="CJ37" s="260" t="s">
        <v>52</v>
      </c>
      <c r="CK37" s="261"/>
      <c r="CL37" s="261"/>
      <c r="CM37" s="261"/>
      <c r="CN37" s="261"/>
      <c r="CO37" s="261"/>
      <c r="CP37" s="261"/>
      <c r="CQ37" s="261"/>
      <c r="CR37" s="261"/>
      <c r="CS37" s="261"/>
      <c r="CT37" s="261"/>
      <c r="CU37" s="261"/>
      <c r="CV37" s="261"/>
      <c r="CW37" s="75"/>
      <c r="CX37" s="76"/>
      <c r="CY37" s="76"/>
      <c r="CZ37" s="76"/>
      <c r="DA37" s="76"/>
      <c r="DB37" s="76"/>
      <c r="DC37" s="76"/>
      <c r="DD37" s="76"/>
      <c r="DE37" s="231"/>
      <c r="DF37" s="239"/>
      <c r="DG37" s="233"/>
      <c r="DH37" s="233"/>
      <c r="DI37" s="233"/>
      <c r="DJ37" s="233"/>
      <c r="DK37" s="233"/>
      <c r="DL37" s="233"/>
      <c r="DM37" s="233"/>
      <c r="DN37" s="233"/>
      <c r="DO37" s="233"/>
      <c r="DP37" s="233"/>
      <c r="DQ37" s="233"/>
      <c r="DR37" s="233"/>
      <c r="DS37" s="233"/>
      <c r="DT37" s="234"/>
      <c r="DU37" s="78"/>
      <c r="DV37" s="258"/>
      <c r="DW37" s="75"/>
      <c r="DX37" s="76"/>
      <c r="DY37" s="76"/>
      <c r="DZ37" s="76"/>
      <c r="EA37" s="76"/>
      <c r="EB37" s="76"/>
      <c r="EC37" s="76"/>
      <c r="ED37" s="76"/>
      <c r="EE37" s="231"/>
      <c r="EF37" s="239"/>
      <c r="EG37" s="233"/>
      <c r="EH37" s="233"/>
      <c r="EI37" s="233"/>
      <c r="EJ37" s="233"/>
      <c r="EK37" s="233"/>
      <c r="EL37" s="233"/>
      <c r="EM37" s="233"/>
      <c r="EN37" s="233"/>
      <c r="EO37" s="233"/>
      <c r="EP37" s="233"/>
      <c r="EQ37" s="233"/>
      <c r="ER37" s="233"/>
      <c r="ES37" s="233"/>
      <c r="ET37" s="234"/>
      <c r="EU37" s="78"/>
      <c r="EV37" s="258"/>
      <c r="EW37" s="29"/>
      <c r="EX37" s="29"/>
      <c r="EY37" s="29"/>
      <c r="EZ37" s="39"/>
    </row>
    <row r="38" spans="3:156" ht="14.95" customHeight="1" x14ac:dyDescent="0.2">
      <c r="C38" s="36"/>
      <c r="D38" s="29"/>
      <c r="E38" s="141">
        <v>6</v>
      </c>
      <c r="F38" s="142"/>
      <c r="G38" s="142"/>
      <c r="H38" s="142"/>
      <c r="I38" s="142"/>
      <c r="J38" s="143"/>
      <c r="K38" s="184"/>
      <c r="L38" s="185"/>
      <c r="M38" s="185"/>
      <c r="N38" s="185"/>
      <c r="O38" s="185"/>
      <c r="P38" s="158" t="s">
        <v>3</v>
      </c>
      <c r="Q38" s="159"/>
      <c r="R38" s="164">
        <f>+K38*単価表!$E$5</f>
        <v>0</v>
      </c>
      <c r="S38" s="165"/>
      <c r="T38" s="165"/>
      <c r="U38" s="165"/>
      <c r="V38" s="165"/>
      <c r="W38" s="158" t="s">
        <v>4</v>
      </c>
      <c r="X38" s="159"/>
      <c r="Y38" s="184"/>
      <c r="Z38" s="185"/>
      <c r="AA38" s="185"/>
      <c r="AB38" s="185"/>
      <c r="AC38" s="185"/>
      <c r="AD38" s="158" t="s">
        <v>3</v>
      </c>
      <c r="AE38" s="159"/>
      <c r="AF38" s="164">
        <f>+Y38*単価表!$F$5</f>
        <v>0</v>
      </c>
      <c r="AG38" s="165"/>
      <c r="AH38" s="165"/>
      <c r="AI38" s="165"/>
      <c r="AJ38" s="165"/>
      <c r="AK38" s="158" t="s">
        <v>4</v>
      </c>
      <c r="AL38" s="159"/>
      <c r="AM38" s="205" t="s">
        <v>8</v>
      </c>
      <c r="AN38" s="206"/>
      <c r="AO38" s="206"/>
      <c r="AP38" s="206"/>
      <c r="AQ38" s="206"/>
      <c r="AR38" s="207"/>
      <c r="AS38" s="202" t="s">
        <v>14</v>
      </c>
      <c r="AT38" s="203"/>
      <c r="AU38" s="203"/>
      <c r="AV38" s="203"/>
      <c r="AW38" s="203"/>
      <c r="AX38" s="203"/>
      <c r="AY38" s="204"/>
      <c r="AZ38" s="164">
        <f>+AS39*単価表!E8</f>
        <v>5490</v>
      </c>
      <c r="BA38" s="165"/>
      <c r="BB38" s="165"/>
      <c r="BC38" s="165"/>
      <c r="BD38" s="165"/>
      <c r="BE38" s="158" t="s">
        <v>4</v>
      </c>
      <c r="BF38" s="159"/>
      <c r="BG38" s="202" t="s">
        <v>14</v>
      </c>
      <c r="BH38" s="203"/>
      <c r="BI38" s="203"/>
      <c r="BJ38" s="203"/>
      <c r="BK38" s="203"/>
      <c r="BL38" s="203"/>
      <c r="BM38" s="204"/>
      <c r="BN38" s="164">
        <f>+BG39*単価表!F8</f>
        <v>0</v>
      </c>
      <c r="BO38" s="165"/>
      <c r="BP38" s="165"/>
      <c r="BQ38" s="165"/>
      <c r="BR38" s="165"/>
      <c r="BS38" s="158" t="s">
        <v>4</v>
      </c>
      <c r="BT38" s="159"/>
      <c r="BU38" s="29"/>
      <c r="BV38" s="29"/>
      <c r="BW38" s="29"/>
      <c r="BX38" s="29"/>
      <c r="BY38" s="29"/>
      <c r="BZ38" s="39"/>
      <c r="CA38" s="36"/>
      <c r="CB38" s="29"/>
      <c r="CC38" s="29"/>
      <c r="CD38" s="29"/>
      <c r="CE38" s="29"/>
      <c r="CF38" s="73"/>
      <c r="CG38" s="74"/>
      <c r="CH38" s="74"/>
      <c r="CI38" s="105"/>
      <c r="CJ38" s="101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87"/>
      <c r="CX38" s="88"/>
      <c r="CY38" s="88"/>
      <c r="CZ38" s="88"/>
      <c r="DA38" s="88"/>
      <c r="DB38" s="88"/>
      <c r="DC38" s="88"/>
      <c r="DD38" s="88"/>
      <c r="DE38" s="91"/>
      <c r="DF38" s="240"/>
      <c r="DG38" s="235"/>
      <c r="DH38" s="235"/>
      <c r="DI38" s="235"/>
      <c r="DJ38" s="235"/>
      <c r="DK38" s="235"/>
      <c r="DL38" s="235"/>
      <c r="DM38" s="235"/>
      <c r="DN38" s="235"/>
      <c r="DO38" s="235"/>
      <c r="DP38" s="235"/>
      <c r="DQ38" s="235"/>
      <c r="DR38" s="235"/>
      <c r="DS38" s="235"/>
      <c r="DT38" s="59"/>
      <c r="DU38" s="95"/>
      <c r="DV38" s="259"/>
      <c r="DW38" s="87"/>
      <c r="DX38" s="88"/>
      <c r="DY38" s="88"/>
      <c r="DZ38" s="88"/>
      <c r="EA38" s="88"/>
      <c r="EB38" s="88"/>
      <c r="EC38" s="88"/>
      <c r="ED38" s="88"/>
      <c r="EE38" s="91"/>
      <c r="EF38" s="240"/>
      <c r="EG38" s="235"/>
      <c r="EH38" s="235"/>
      <c r="EI38" s="235"/>
      <c r="EJ38" s="235"/>
      <c r="EK38" s="235"/>
      <c r="EL38" s="235"/>
      <c r="EM38" s="235"/>
      <c r="EN38" s="235"/>
      <c r="EO38" s="235"/>
      <c r="EP38" s="235"/>
      <c r="EQ38" s="235"/>
      <c r="ER38" s="235"/>
      <c r="ES38" s="235"/>
      <c r="ET38" s="59"/>
      <c r="EU38" s="95"/>
      <c r="EV38" s="259"/>
      <c r="EW38" s="29"/>
      <c r="EX38" s="29"/>
      <c r="EY38" s="29"/>
      <c r="EZ38" s="39"/>
    </row>
    <row r="39" spans="3:156" ht="14.95" customHeight="1" x14ac:dyDescent="0.2">
      <c r="C39" s="36"/>
      <c r="D39" s="29"/>
      <c r="E39" s="144"/>
      <c r="F39" s="145"/>
      <c r="G39" s="145"/>
      <c r="H39" s="145"/>
      <c r="I39" s="145"/>
      <c r="J39" s="146"/>
      <c r="K39" s="186"/>
      <c r="L39" s="187"/>
      <c r="M39" s="187"/>
      <c r="N39" s="187"/>
      <c r="O39" s="187"/>
      <c r="P39" s="160"/>
      <c r="Q39" s="161"/>
      <c r="R39" s="166"/>
      <c r="S39" s="167"/>
      <c r="T39" s="167"/>
      <c r="U39" s="167"/>
      <c r="V39" s="167"/>
      <c r="W39" s="160"/>
      <c r="X39" s="161"/>
      <c r="Y39" s="186"/>
      <c r="Z39" s="187"/>
      <c r="AA39" s="187"/>
      <c r="AB39" s="187"/>
      <c r="AC39" s="187"/>
      <c r="AD39" s="160"/>
      <c r="AE39" s="161"/>
      <c r="AF39" s="166"/>
      <c r="AG39" s="167"/>
      <c r="AH39" s="167"/>
      <c r="AI39" s="167"/>
      <c r="AJ39" s="167"/>
      <c r="AK39" s="160"/>
      <c r="AL39" s="161"/>
      <c r="AM39" s="208"/>
      <c r="AN39" s="209"/>
      <c r="AO39" s="209"/>
      <c r="AP39" s="209"/>
      <c r="AQ39" s="209"/>
      <c r="AR39" s="210"/>
      <c r="AS39" s="186">
        <v>3</v>
      </c>
      <c r="AT39" s="187"/>
      <c r="AU39" s="187"/>
      <c r="AV39" s="187"/>
      <c r="AW39" s="187"/>
      <c r="AX39" s="160" t="s">
        <v>3</v>
      </c>
      <c r="AY39" s="161"/>
      <c r="AZ39" s="166"/>
      <c r="BA39" s="167"/>
      <c r="BB39" s="167"/>
      <c r="BC39" s="167"/>
      <c r="BD39" s="167"/>
      <c r="BE39" s="160"/>
      <c r="BF39" s="161"/>
      <c r="BG39" s="186"/>
      <c r="BH39" s="187"/>
      <c r="BI39" s="187"/>
      <c r="BJ39" s="187"/>
      <c r="BK39" s="187"/>
      <c r="BL39" s="160" t="s">
        <v>3</v>
      </c>
      <c r="BM39" s="161"/>
      <c r="BN39" s="166"/>
      <c r="BO39" s="167"/>
      <c r="BP39" s="167"/>
      <c r="BQ39" s="167"/>
      <c r="BR39" s="167"/>
      <c r="BS39" s="160"/>
      <c r="BT39" s="161"/>
      <c r="BU39" s="29"/>
      <c r="BV39" s="29"/>
      <c r="BW39" s="29"/>
      <c r="BX39" s="29"/>
      <c r="BY39" s="29"/>
      <c r="BZ39" s="39"/>
      <c r="CA39" s="36"/>
      <c r="CB39" s="29"/>
      <c r="CC39" s="29"/>
      <c r="CD39" s="29"/>
      <c r="CE39" s="29"/>
      <c r="CF39" s="73"/>
      <c r="CG39" s="74"/>
      <c r="CH39" s="74"/>
      <c r="CI39" s="105"/>
      <c r="CJ39" s="98">
        <f>+K19</f>
        <v>4</v>
      </c>
      <c r="CK39" s="99"/>
      <c r="CL39" s="99"/>
      <c r="CM39" s="99"/>
      <c r="CN39" s="99"/>
      <c r="CO39" s="99"/>
      <c r="CP39" s="99"/>
      <c r="CQ39" s="99"/>
      <c r="CR39" s="99"/>
      <c r="CS39" s="99"/>
      <c r="CT39" s="99"/>
      <c r="CU39" s="99"/>
      <c r="CV39" s="100"/>
      <c r="CW39" s="85">
        <v>1</v>
      </c>
      <c r="CX39" s="86"/>
      <c r="CY39" s="86"/>
      <c r="CZ39" s="86"/>
      <c r="DA39" s="86"/>
      <c r="DB39" s="86"/>
      <c r="DC39" s="86"/>
      <c r="DD39" s="86"/>
      <c r="DE39" s="83" t="s">
        <v>3</v>
      </c>
      <c r="DF39" s="84"/>
      <c r="DG39" s="57">
        <f>+CW39*単価表!E17</f>
        <v>6300</v>
      </c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92" t="s">
        <v>4</v>
      </c>
      <c r="DV39" s="93"/>
      <c r="DW39" s="85">
        <v>1</v>
      </c>
      <c r="DX39" s="86"/>
      <c r="DY39" s="86"/>
      <c r="DZ39" s="86"/>
      <c r="EA39" s="86"/>
      <c r="EB39" s="86"/>
      <c r="EC39" s="86"/>
      <c r="ED39" s="86"/>
      <c r="EE39" s="83" t="s">
        <v>3</v>
      </c>
      <c r="EF39" s="84"/>
      <c r="EG39" s="57">
        <f>+DW39*単価表!E18</f>
        <v>6400</v>
      </c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92" t="s">
        <v>4</v>
      </c>
      <c r="EV39" s="93"/>
      <c r="EW39" s="29"/>
      <c r="EX39" s="29"/>
      <c r="EY39" s="29"/>
      <c r="EZ39" s="39"/>
    </row>
    <row r="40" spans="3:156" ht="14.95" customHeight="1" x14ac:dyDescent="0.2">
      <c r="C40" s="36"/>
      <c r="D40" s="29"/>
      <c r="E40" s="147"/>
      <c r="F40" s="148"/>
      <c r="G40" s="148"/>
      <c r="H40" s="148"/>
      <c r="I40" s="148"/>
      <c r="J40" s="149"/>
      <c r="K40" s="188"/>
      <c r="L40" s="189"/>
      <c r="M40" s="189"/>
      <c r="N40" s="189"/>
      <c r="O40" s="189"/>
      <c r="P40" s="162"/>
      <c r="Q40" s="163"/>
      <c r="R40" s="168"/>
      <c r="S40" s="169"/>
      <c r="T40" s="169"/>
      <c r="U40" s="169"/>
      <c r="V40" s="169"/>
      <c r="W40" s="162"/>
      <c r="X40" s="163"/>
      <c r="Y40" s="188"/>
      <c r="Z40" s="189"/>
      <c r="AA40" s="189"/>
      <c r="AB40" s="189"/>
      <c r="AC40" s="189"/>
      <c r="AD40" s="162"/>
      <c r="AE40" s="163"/>
      <c r="AF40" s="168"/>
      <c r="AG40" s="169"/>
      <c r="AH40" s="169"/>
      <c r="AI40" s="169"/>
      <c r="AJ40" s="169"/>
      <c r="AK40" s="162"/>
      <c r="AL40" s="163"/>
      <c r="AM40" s="211"/>
      <c r="AN40" s="212"/>
      <c r="AO40" s="212"/>
      <c r="AP40" s="212"/>
      <c r="AQ40" s="212"/>
      <c r="AR40" s="213"/>
      <c r="AS40" s="188"/>
      <c r="AT40" s="189"/>
      <c r="AU40" s="189"/>
      <c r="AV40" s="189"/>
      <c r="AW40" s="189"/>
      <c r="AX40" s="162"/>
      <c r="AY40" s="163"/>
      <c r="AZ40" s="168"/>
      <c r="BA40" s="169"/>
      <c r="BB40" s="169"/>
      <c r="BC40" s="169"/>
      <c r="BD40" s="169"/>
      <c r="BE40" s="162"/>
      <c r="BF40" s="163"/>
      <c r="BG40" s="188"/>
      <c r="BH40" s="189"/>
      <c r="BI40" s="189"/>
      <c r="BJ40" s="189"/>
      <c r="BK40" s="189"/>
      <c r="BL40" s="162"/>
      <c r="BM40" s="163"/>
      <c r="BN40" s="168"/>
      <c r="BO40" s="169"/>
      <c r="BP40" s="169"/>
      <c r="BQ40" s="169"/>
      <c r="BR40" s="169"/>
      <c r="BS40" s="162"/>
      <c r="BT40" s="163"/>
      <c r="BU40" s="29"/>
      <c r="BV40" s="29"/>
      <c r="BW40" s="29"/>
      <c r="BX40" s="29"/>
      <c r="BY40" s="29"/>
      <c r="BZ40" s="39"/>
      <c r="CA40" s="36"/>
      <c r="CB40" s="29"/>
      <c r="CC40" s="29"/>
      <c r="CD40" s="29"/>
      <c r="CE40" s="29"/>
      <c r="CF40" s="73"/>
      <c r="CG40" s="74"/>
      <c r="CH40" s="74"/>
      <c r="CI40" s="105"/>
      <c r="CJ40" s="236"/>
      <c r="CK40" s="237"/>
      <c r="CL40" s="237"/>
      <c r="CM40" s="237"/>
      <c r="CN40" s="237"/>
      <c r="CO40" s="237"/>
      <c r="CP40" s="237"/>
      <c r="CQ40" s="237"/>
      <c r="CR40" s="237"/>
      <c r="CS40" s="237"/>
      <c r="CT40" s="237"/>
      <c r="CU40" s="237"/>
      <c r="CV40" s="262"/>
      <c r="CW40" s="75"/>
      <c r="CX40" s="76"/>
      <c r="CY40" s="76"/>
      <c r="CZ40" s="76"/>
      <c r="DA40" s="76"/>
      <c r="DB40" s="76"/>
      <c r="DC40" s="76"/>
      <c r="DD40" s="76"/>
      <c r="DE40" s="230"/>
      <c r="DF40" s="231"/>
      <c r="DG40" s="234"/>
      <c r="DH40" s="89"/>
      <c r="DI40" s="89"/>
      <c r="DJ40" s="89"/>
      <c r="DK40" s="89"/>
      <c r="DL40" s="89"/>
      <c r="DM40" s="89"/>
      <c r="DN40" s="89"/>
      <c r="DO40" s="89"/>
      <c r="DP40" s="89"/>
      <c r="DQ40" s="89"/>
      <c r="DR40" s="89"/>
      <c r="DS40" s="89"/>
      <c r="DT40" s="89"/>
      <c r="DU40" s="77"/>
      <c r="DV40" s="78"/>
      <c r="DW40" s="75"/>
      <c r="DX40" s="76"/>
      <c r="DY40" s="76"/>
      <c r="DZ40" s="76"/>
      <c r="EA40" s="76"/>
      <c r="EB40" s="76"/>
      <c r="EC40" s="76"/>
      <c r="ED40" s="76"/>
      <c r="EE40" s="230"/>
      <c r="EF40" s="231"/>
      <c r="EG40" s="234"/>
      <c r="EH40" s="89"/>
      <c r="EI40" s="89"/>
      <c r="EJ40" s="89"/>
      <c r="EK40" s="89"/>
      <c r="EL40" s="89"/>
      <c r="EM40" s="89"/>
      <c r="EN40" s="89"/>
      <c r="EO40" s="89"/>
      <c r="EP40" s="89"/>
      <c r="EQ40" s="89"/>
      <c r="ER40" s="89"/>
      <c r="ES40" s="89"/>
      <c r="ET40" s="89"/>
      <c r="EU40" s="77"/>
      <c r="EV40" s="78"/>
      <c r="EW40" s="29"/>
      <c r="EX40" s="29"/>
      <c r="EY40" s="29"/>
      <c r="EZ40" s="39"/>
    </row>
    <row r="41" spans="3:156" ht="14.95" customHeight="1" x14ac:dyDescent="0.2">
      <c r="C41" s="36"/>
      <c r="D41" s="29"/>
      <c r="E41" s="141">
        <v>7</v>
      </c>
      <c r="F41" s="142"/>
      <c r="G41" s="142"/>
      <c r="H41" s="142"/>
      <c r="I41" s="142"/>
      <c r="J41" s="143"/>
      <c r="K41" s="184"/>
      <c r="L41" s="185"/>
      <c r="M41" s="185"/>
      <c r="N41" s="185"/>
      <c r="O41" s="185"/>
      <c r="P41" s="158" t="s">
        <v>3</v>
      </c>
      <c r="Q41" s="159"/>
      <c r="R41" s="164">
        <f>+K41*単価表!$E$5</f>
        <v>0</v>
      </c>
      <c r="S41" s="165"/>
      <c r="T41" s="165"/>
      <c r="U41" s="165"/>
      <c r="V41" s="165"/>
      <c r="W41" s="158" t="s">
        <v>4</v>
      </c>
      <c r="X41" s="159"/>
      <c r="Y41" s="184"/>
      <c r="Z41" s="185"/>
      <c r="AA41" s="185"/>
      <c r="AB41" s="185"/>
      <c r="AC41" s="185"/>
      <c r="AD41" s="158" t="s">
        <v>3</v>
      </c>
      <c r="AE41" s="159"/>
      <c r="AF41" s="164">
        <f>+Y41*単価表!$F$5</f>
        <v>0</v>
      </c>
      <c r="AG41" s="165"/>
      <c r="AH41" s="165"/>
      <c r="AI41" s="165"/>
      <c r="AJ41" s="165"/>
      <c r="AK41" s="158" t="s">
        <v>4</v>
      </c>
      <c r="AL41" s="159"/>
      <c r="AM41" s="205" t="s">
        <v>11</v>
      </c>
      <c r="AN41" s="206"/>
      <c r="AO41" s="206"/>
      <c r="AP41" s="206"/>
      <c r="AQ41" s="206"/>
      <c r="AR41" s="207"/>
      <c r="AS41" s="202" t="s">
        <v>15</v>
      </c>
      <c r="AT41" s="203"/>
      <c r="AU41" s="203"/>
      <c r="AV41" s="203"/>
      <c r="AW41" s="203"/>
      <c r="AX41" s="203"/>
      <c r="AY41" s="204"/>
      <c r="AZ41" s="164">
        <f>+AS42*単価表!E9</f>
        <v>1560</v>
      </c>
      <c r="BA41" s="165"/>
      <c r="BB41" s="165"/>
      <c r="BC41" s="165"/>
      <c r="BD41" s="165"/>
      <c r="BE41" s="158" t="s">
        <v>4</v>
      </c>
      <c r="BF41" s="159"/>
      <c r="BG41" s="202" t="s">
        <v>15</v>
      </c>
      <c r="BH41" s="203"/>
      <c r="BI41" s="203"/>
      <c r="BJ41" s="203"/>
      <c r="BK41" s="203"/>
      <c r="BL41" s="203"/>
      <c r="BM41" s="204"/>
      <c r="BN41" s="164">
        <f>+BG42*単価表!F9</f>
        <v>0</v>
      </c>
      <c r="BO41" s="165"/>
      <c r="BP41" s="165"/>
      <c r="BQ41" s="165"/>
      <c r="BR41" s="165"/>
      <c r="BS41" s="158" t="s">
        <v>4</v>
      </c>
      <c r="BT41" s="159"/>
      <c r="BU41" s="29"/>
      <c r="BV41" s="29"/>
      <c r="BW41" s="29"/>
      <c r="BX41" s="29"/>
      <c r="BY41" s="29"/>
      <c r="BZ41" s="39"/>
      <c r="CA41" s="36"/>
      <c r="CB41" s="29"/>
      <c r="CC41" s="29"/>
      <c r="CD41" s="29"/>
      <c r="CE41" s="29"/>
      <c r="CF41" s="73"/>
      <c r="CG41" s="74"/>
      <c r="CH41" s="74"/>
      <c r="CI41" s="105"/>
      <c r="CJ41" s="260" t="s">
        <v>52</v>
      </c>
      <c r="CK41" s="261"/>
      <c r="CL41" s="261"/>
      <c r="CM41" s="261"/>
      <c r="CN41" s="261"/>
      <c r="CO41" s="261"/>
      <c r="CP41" s="261"/>
      <c r="CQ41" s="261"/>
      <c r="CR41" s="261"/>
      <c r="CS41" s="261"/>
      <c r="CT41" s="261"/>
      <c r="CU41" s="261"/>
      <c r="CV41" s="263"/>
      <c r="CW41" s="75"/>
      <c r="CX41" s="76"/>
      <c r="CY41" s="76"/>
      <c r="CZ41" s="76"/>
      <c r="DA41" s="76"/>
      <c r="DB41" s="76"/>
      <c r="DC41" s="76"/>
      <c r="DD41" s="76"/>
      <c r="DE41" s="230"/>
      <c r="DF41" s="231"/>
      <c r="DG41" s="234"/>
      <c r="DH41" s="89"/>
      <c r="DI41" s="89"/>
      <c r="DJ41" s="89"/>
      <c r="DK41" s="89"/>
      <c r="DL41" s="89"/>
      <c r="DM41" s="89"/>
      <c r="DN41" s="89"/>
      <c r="DO41" s="89"/>
      <c r="DP41" s="89"/>
      <c r="DQ41" s="89"/>
      <c r="DR41" s="89"/>
      <c r="DS41" s="89"/>
      <c r="DT41" s="89"/>
      <c r="DU41" s="77"/>
      <c r="DV41" s="78"/>
      <c r="DW41" s="75"/>
      <c r="DX41" s="76"/>
      <c r="DY41" s="76"/>
      <c r="DZ41" s="76"/>
      <c r="EA41" s="76"/>
      <c r="EB41" s="76"/>
      <c r="EC41" s="76"/>
      <c r="ED41" s="76"/>
      <c r="EE41" s="230"/>
      <c r="EF41" s="231"/>
      <c r="EG41" s="234"/>
      <c r="EH41" s="89"/>
      <c r="EI41" s="89"/>
      <c r="EJ41" s="89"/>
      <c r="EK41" s="89"/>
      <c r="EL41" s="89"/>
      <c r="EM41" s="89"/>
      <c r="EN41" s="89"/>
      <c r="EO41" s="89"/>
      <c r="EP41" s="89"/>
      <c r="EQ41" s="89"/>
      <c r="ER41" s="89"/>
      <c r="ES41" s="89"/>
      <c r="ET41" s="89"/>
      <c r="EU41" s="77"/>
      <c r="EV41" s="78"/>
      <c r="EW41" s="29"/>
      <c r="EX41" s="29"/>
      <c r="EY41" s="29"/>
      <c r="EZ41" s="39"/>
    </row>
    <row r="42" spans="3:156" ht="14.95" customHeight="1" x14ac:dyDescent="0.2">
      <c r="C42" s="36"/>
      <c r="D42" s="29"/>
      <c r="E42" s="144"/>
      <c r="F42" s="145"/>
      <c r="G42" s="145"/>
      <c r="H42" s="145"/>
      <c r="I42" s="145"/>
      <c r="J42" s="146"/>
      <c r="K42" s="186"/>
      <c r="L42" s="187"/>
      <c r="M42" s="187"/>
      <c r="N42" s="187"/>
      <c r="O42" s="187"/>
      <c r="P42" s="160"/>
      <c r="Q42" s="161"/>
      <c r="R42" s="166"/>
      <c r="S42" s="167"/>
      <c r="T42" s="167"/>
      <c r="U42" s="167"/>
      <c r="V42" s="167"/>
      <c r="W42" s="160"/>
      <c r="X42" s="161"/>
      <c r="Y42" s="186"/>
      <c r="Z42" s="187"/>
      <c r="AA42" s="187"/>
      <c r="AB42" s="187"/>
      <c r="AC42" s="187"/>
      <c r="AD42" s="160"/>
      <c r="AE42" s="161"/>
      <c r="AF42" s="166"/>
      <c r="AG42" s="167"/>
      <c r="AH42" s="167"/>
      <c r="AI42" s="167"/>
      <c r="AJ42" s="167"/>
      <c r="AK42" s="160"/>
      <c r="AL42" s="161"/>
      <c r="AM42" s="208"/>
      <c r="AN42" s="209"/>
      <c r="AO42" s="209"/>
      <c r="AP42" s="209"/>
      <c r="AQ42" s="209"/>
      <c r="AR42" s="210"/>
      <c r="AS42" s="186">
        <v>1</v>
      </c>
      <c r="AT42" s="187"/>
      <c r="AU42" s="187"/>
      <c r="AV42" s="187"/>
      <c r="AW42" s="187"/>
      <c r="AX42" s="160" t="s">
        <v>3</v>
      </c>
      <c r="AY42" s="161"/>
      <c r="AZ42" s="166"/>
      <c r="BA42" s="167"/>
      <c r="BB42" s="167"/>
      <c r="BC42" s="167"/>
      <c r="BD42" s="167"/>
      <c r="BE42" s="160"/>
      <c r="BF42" s="161"/>
      <c r="BG42" s="186"/>
      <c r="BH42" s="187"/>
      <c r="BI42" s="187"/>
      <c r="BJ42" s="187"/>
      <c r="BK42" s="187"/>
      <c r="BL42" s="160" t="s">
        <v>3</v>
      </c>
      <c r="BM42" s="161"/>
      <c r="BN42" s="166"/>
      <c r="BO42" s="167"/>
      <c r="BP42" s="167"/>
      <c r="BQ42" s="167"/>
      <c r="BR42" s="167"/>
      <c r="BS42" s="160"/>
      <c r="BT42" s="161"/>
      <c r="BU42" s="29"/>
      <c r="BV42" s="29"/>
      <c r="BW42" s="29"/>
      <c r="BX42" s="29"/>
      <c r="BY42" s="29"/>
      <c r="BZ42" s="39"/>
      <c r="CA42" s="36"/>
      <c r="CB42" s="29"/>
      <c r="CC42" s="29"/>
      <c r="CD42" s="29"/>
      <c r="CE42" s="29"/>
      <c r="CF42" s="73"/>
      <c r="CG42" s="74"/>
      <c r="CH42" s="74"/>
      <c r="CI42" s="105"/>
      <c r="CJ42" s="101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3"/>
      <c r="CW42" s="87"/>
      <c r="CX42" s="88"/>
      <c r="CY42" s="88"/>
      <c r="CZ42" s="88"/>
      <c r="DA42" s="88"/>
      <c r="DB42" s="88"/>
      <c r="DC42" s="88"/>
      <c r="DD42" s="88"/>
      <c r="DE42" s="90"/>
      <c r="DF42" s="91"/>
      <c r="DG42" s="59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94"/>
      <c r="DV42" s="95"/>
      <c r="DW42" s="87"/>
      <c r="DX42" s="88"/>
      <c r="DY42" s="88"/>
      <c r="DZ42" s="88"/>
      <c r="EA42" s="88"/>
      <c r="EB42" s="88"/>
      <c r="EC42" s="88"/>
      <c r="ED42" s="88"/>
      <c r="EE42" s="90"/>
      <c r="EF42" s="91"/>
      <c r="EG42" s="59"/>
      <c r="EH42" s="60"/>
      <c r="EI42" s="60"/>
      <c r="EJ42" s="60"/>
      <c r="EK42" s="60"/>
      <c r="EL42" s="60"/>
      <c r="EM42" s="60"/>
      <c r="EN42" s="60"/>
      <c r="EO42" s="60"/>
      <c r="EP42" s="60"/>
      <c r="EQ42" s="60"/>
      <c r="ER42" s="60"/>
      <c r="ES42" s="60"/>
      <c r="ET42" s="60"/>
      <c r="EU42" s="94"/>
      <c r="EV42" s="95"/>
      <c r="EW42" s="29"/>
      <c r="EX42" s="29"/>
      <c r="EY42" s="29"/>
      <c r="EZ42" s="39"/>
    </row>
    <row r="43" spans="3:156" ht="14.95" customHeight="1" x14ac:dyDescent="0.2">
      <c r="C43" s="36"/>
      <c r="D43" s="29"/>
      <c r="E43" s="147"/>
      <c r="F43" s="148"/>
      <c r="G43" s="148"/>
      <c r="H43" s="148"/>
      <c r="I43" s="148"/>
      <c r="J43" s="149"/>
      <c r="K43" s="188"/>
      <c r="L43" s="189"/>
      <c r="M43" s="189"/>
      <c r="N43" s="189"/>
      <c r="O43" s="189"/>
      <c r="P43" s="162"/>
      <c r="Q43" s="163"/>
      <c r="R43" s="168"/>
      <c r="S43" s="169"/>
      <c r="T43" s="169"/>
      <c r="U43" s="169"/>
      <c r="V43" s="169"/>
      <c r="W43" s="162"/>
      <c r="X43" s="163"/>
      <c r="Y43" s="188"/>
      <c r="Z43" s="189"/>
      <c r="AA43" s="189"/>
      <c r="AB43" s="189"/>
      <c r="AC43" s="189"/>
      <c r="AD43" s="162"/>
      <c r="AE43" s="163"/>
      <c r="AF43" s="168"/>
      <c r="AG43" s="169"/>
      <c r="AH43" s="169"/>
      <c r="AI43" s="169"/>
      <c r="AJ43" s="169"/>
      <c r="AK43" s="162"/>
      <c r="AL43" s="163"/>
      <c r="AM43" s="211"/>
      <c r="AN43" s="212"/>
      <c r="AO43" s="212"/>
      <c r="AP43" s="212"/>
      <c r="AQ43" s="212"/>
      <c r="AR43" s="213"/>
      <c r="AS43" s="188"/>
      <c r="AT43" s="189"/>
      <c r="AU43" s="189"/>
      <c r="AV43" s="189"/>
      <c r="AW43" s="189"/>
      <c r="AX43" s="162"/>
      <c r="AY43" s="163"/>
      <c r="AZ43" s="168"/>
      <c r="BA43" s="169"/>
      <c r="BB43" s="169"/>
      <c r="BC43" s="169"/>
      <c r="BD43" s="169"/>
      <c r="BE43" s="162"/>
      <c r="BF43" s="163"/>
      <c r="BG43" s="188"/>
      <c r="BH43" s="189"/>
      <c r="BI43" s="189"/>
      <c r="BJ43" s="189"/>
      <c r="BK43" s="189"/>
      <c r="BL43" s="162"/>
      <c r="BM43" s="163"/>
      <c r="BN43" s="168"/>
      <c r="BO43" s="169"/>
      <c r="BP43" s="169"/>
      <c r="BQ43" s="169"/>
      <c r="BR43" s="169"/>
      <c r="BS43" s="162"/>
      <c r="BT43" s="163"/>
      <c r="BU43" s="29"/>
      <c r="BV43" s="29"/>
      <c r="BW43" s="29"/>
      <c r="BX43" s="29"/>
      <c r="BY43" s="29"/>
      <c r="BZ43" s="39"/>
      <c r="CA43" s="36"/>
      <c r="CB43" s="29"/>
      <c r="CC43" s="29"/>
      <c r="CD43" s="29"/>
      <c r="CE43" s="29"/>
      <c r="CF43" s="73"/>
      <c r="CG43" s="74"/>
      <c r="CH43" s="74"/>
      <c r="CI43" s="105"/>
      <c r="CJ43" s="98">
        <f>+CJ39+1</f>
        <v>5</v>
      </c>
      <c r="CK43" s="99"/>
      <c r="CL43" s="99"/>
      <c r="CM43" s="99"/>
      <c r="CN43" s="99"/>
      <c r="CO43" s="99"/>
      <c r="CP43" s="99"/>
      <c r="CQ43" s="99"/>
      <c r="CR43" s="99"/>
      <c r="CS43" s="99"/>
      <c r="CT43" s="99"/>
      <c r="CU43" s="99"/>
      <c r="CV43" s="100"/>
      <c r="CW43" s="85">
        <v>1</v>
      </c>
      <c r="CX43" s="86"/>
      <c r="CY43" s="86"/>
      <c r="CZ43" s="86"/>
      <c r="DA43" s="86"/>
      <c r="DB43" s="86"/>
      <c r="DC43" s="86"/>
      <c r="DD43" s="86"/>
      <c r="DE43" s="83" t="s">
        <v>3</v>
      </c>
      <c r="DF43" s="84"/>
      <c r="DG43" s="57">
        <f>+CW43*単価表!F17</f>
        <v>6300</v>
      </c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92" t="s">
        <v>4</v>
      </c>
      <c r="DV43" s="93"/>
      <c r="DW43" s="85">
        <v>1</v>
      </c>
      <c r="DX43" s="86"/>
      <c r="DY43" s="86"/>
      <c r="DZ43" s="86"/>
      <c r="EA43" s="86"/>
      <c r="EB43" s="86"/>
      <c r="EC43" s="86"/>
      <c r="ED43" s="86"/>
      <c r="EE43" s="83" t="s">
        <v>3</v>
      </c>
      <c r="EF43" s="84"/>
      <c r="EG43" s="57">
        <f>+DW43*単価表!F18</f>
        <v>6400</v>
      </c>
      <c r="EH43" s="58"/>
      <c r="EI43" s="58"/>
      <c r="EJ43" s="58"/>
      <c r="EK43" s="58"/>
      <c r="EL43" s="58"/>
      <c r="EM43" s="58"/>
      <c r="EN43" s="58"/>
      <c r="EO43" s="58"/>
      <c r="EP43" s="58"/>
      <c r="EQ43" s="58"/>
      <c r="ER43" s="58"/>
      <c r="ES43" s="58"/>
      <c r="ET43" s="58"/>
      <c r="EU43" s="92" t="s">
        <v>4</v>
      </c>
      <c r="EV43" s="93"/>
      <c r="EW43" s="29"/>
      <c r="EX43" s="29"/>
      <c r="EY43" s="29"/>
      <c r="EZ43" s="39"/>
    </row>
    <row r="44" spans="3:156" ht="9" customHeight="1" x14ac:dyDescent="0.2">
      <c r="C44" s="36"/>
      <c r="D44" s="29"/>
      <c r="E44" s="141">
        <v>8</v>
      </c>
      <c r="F44" s="142"/>
      <c r="G44" s="142"/>
      <c r="H44" s="142"/>
      <c r="I44" s="142"/>
      <c r="J44" s="143"/>
      <c r="K44" s="184">
        <v>1</v>
      </c>
      <c r="L44" s="185"/>
      <c r="M44" s="185"/>
      <c r="N44" s="185"/>
      <c r="O44" s="185"/>
      <c r="P44" s="158" t="s">
        <v>3</v>
      </c>
      <c r="Q44" s="159"/>
      <c r="R44" s="164">
        <f>+K44*単価表!$E$6</f>
        <v>3860</v>
      </c>
      <c r="S44" s="165"/>
      <c r="T44" s="165"/>
      <c r="U44" s="165"/>
      <c r="V44" s="165"/>
      <c r="W44" s="158" t="s">
        <v>4</v>
      </c>
      <c r="X44" s="159"/>
      <c r="Y44" s="184"/>
      <c r="Z44" s="185"/>
      <c r="AA44" s="185"/>
      <c r="AB44" s="185"/>
      <c r="AC44" s="185"/>
      <c r="AD44" s="158" t="s">
        <v>3</v>
      </c>
      <c r="AE44" s="159"/>
      <c r="AF44" s="164">
        <f>+Y44*単価表!$F$6</f>
        <v>0</v>
      </c>
      <c r="AG44" s="165"/>
      <c r="AH44" s="165"/>
      <c r="AI44" s="165"/>
      <c r="AJ44" s="165"/>
      <c r="AK44" s="158" t="s">
        <v>4</v>
      </c>
      <c r="AL44" s="159"/>
      <c r="AM44" s="205" t="s">
        <v>9</v>
      </c>
      <c r="AN44" s="206"/>
      <c r="AO44" s="206"/>
      <c r="AP44" s="206"/>
      <c r="AQ44" s="206"/>
      <c r="AR44" s="207"/>
      <c r="AS44" s="214" t="s">
        <v>16</v>
      </c>
      <c r="AT44" s="215"/>
      <c r="AU44" s="215"/>
      <c r="AV44" s="215"/>
      <c r="AW44" s="215"/>
      <c r="AX44" s="215"/>
      <c r="AY44" s="216"/>
      <c r="AZ44" s="164">
        <f>+AS45*単価表!E10</f>
        <v>11310</v>
      </c>
      <c r="BA44" s="165"/>
      <c r="BB44" s="165"/>
      <c r="BC44" s="165"/>
      <c r="BD44" s="165"/>
      <c r="BE44" s="158" t="s">
        <v>4</v>
      </c>
      <c r="BF44" s="159"/>
      <c r="BG44" s="214" t="s">
        <v>16</v>
      </c>
      <c r="BH44" s="215"/>
      <c r="BI44" s="215"/>
      <c r="BJ44" s="215"/>
      <c r="BK44" s="215"/>
      <c r="BL44" s="215"/>
      <c r="BM44" s="216"/>
      <c r="BN44" s="164">
        <f>+BG45*単価表!F10</f>
        <v>0</v>
      </c>
      <c r="BO44" s="165"/>
      <c r="BP44" s="165"/>
      <c r="BQ44" s="165"/>
      <c r="BR44" s="165"/>
      <c r="BS44" s="158" t="s">
        <v>4</v>
      </c>
      <c r="BT44" s="159"/>
      <c r="BU44" s="29"/>
      <c r="BV44" s="29"/>
      <c r="BW44" s="29"/>
      <c r="BX44" s="29"/>
      <c r="BY44" s="29"/>
      <c r="BZ44" s="39"/>
      <c r="CA44" s="36"/>
      <c r="CB44" s="29"/>
      <c r="CC44" s="29"/>
      <c r="CD44" s="29"/>
      <c r="CE44" s="29"/>
      <c r="CF44" s="73"/>
      <c r="CG44" s="74"/>
      <c r="CH44" s="74"/>
      <c r="CI44" s="105"/>
      <c r="CJ44" s="236"/>
      <c r="CK44" s="237"/>
      <c r="CL44" s="237"/>
      <c r="CM44" s="237"/>
      <c r="CN44" s="237"/>
      <c r="CO44" s="237"/>
      <c r="CP44" s="237"/>
      <c r="CQ44" s="237"/>
      <c r="CR44" s="237"/>
      <c r="CS44" s="237"/>
      <c r="CT44" s="237"/>
      <c r="CU44" s="237"/>
      <c r="CV44" s="262"/>
      <c r="CW44" s="75"/>
      <c r="CX44" s="76"/>
      <c r="CY44" s="76"/>
      <c r="CZ44" s="76"/>
      <c r="DA44" s="76"/>
      <c r="DB44" s="76"/>
      <c r="DC44" s="76"/>
      <c r="DD44" s="76"/>
      <c r="DE44" s="230"/>
      <c r="DF44" s="231"/>
      <c r="DG44" s="234"/>
      <c r="DH44" s="89"/>
      <c r="DI44" s="89"/>
      <c r="DJ44" s="89"/>
      <c r="DK44" s="89"/>
      <c r="DL44" s="89"/>
      <c r="DM44" s="89"/>
      <c r="DN44" s="89"/>
      <c r="DO44" s="89"/>
      <c r="DP44" s="89"/>
      <c r="DQ44" s="89"/>
      <c r="DR44" s="89"/>
      <c r="DS44" s="89"/>
      <c r="DT44" s="89"/>
      <c r="DU44" s="77"/>
      <c r="DV44" s="78"/>
      <c r="DW44" s="75"/>
      <c r="DX44" s="76"/>
      <c r="DY44" s="76"/>
      <c r="DZ44" s="76"/>
      <c r="EA44" s="76"/>
      <c r="EB44" s="76"/>
      <c r="EC44" s="76"/>
      <c r="ED44" s="76"/>
      <c r="EE44" s="230"/>
      <c r="EF44" s="231"/>
      <c r="EG44" s="234"/>
      <c r="EH44" s="89"/>
      <c r="EI44" s="89"/>
      <c r="EJ44" s="89"/>
      <c r="EK44" s="89"/>
      <c r="EL44" s="89"/>
      <c r="EM44" s="89"/>
      <c r="EN44" s="89"/>
      <c r="EO44" s="89"/>
      <c r="EP44" s="89"/>
      <c r="EQ44" s="89"/>
      <c r="ER44" s="89"/>
      <c r="ES44" s="89"/>
      <c r="ET44" s="89"/>
      <c r="EU44" s="77"/>
      <c r="EV44" s="78"/>
      <c r="EW44" s="29"/>
      <c r="EX44" s="29"/>
      <c r="EY44" s="29"/>
      <c r="EZ44" s="39"/>
    </row>
    <row r="45" spans="3:156" ht="13.6" customHeight="1" x14ac:dyDescent="0.2">
      <c r="C45" s="36"/>
      <c r="D45" s="29"/>
      <c r="E45" s="144"/>
      <c r="F45" s="145"/>
      <c r="G45" s="145"/>
      <c r="H45" s="145"/>
      <c r="I45" s="145"/>
      <c r="J45" s="146"/>
      <c r="K45" s="186"/>
      <c r="L45" s="187"/>
      <c r="M45" s="187"/>
      <c r="N45" s="187"/>
      <c r="O45" s="187"/>
      <c r="P45" s="160"/>
      <c r="Q45" s="161"/>
      <c r="R45" s="166"/>
      <c r="S45" s="167"/>
      <c r="T45" s="167"/>
      <c r="U45" s="167"/>
      <c r="V45" s="167"/>
      <c r="W45" s="160"/>
      <c r="X45" s="161"/>
      <c r="Y45" s="186"/>
      <c r="Z45" s="187"/>
      <c r="AA45" s="187"/>
      <c r="AB45" s="187"/>
      <c r="AC45" s="187"/>
      <c r="AD45" s="160"/>
      <c r="AE45" s="161"/>
      <c r="AF45" s="166"/>
      <c r="AG45" s="167"/>
      <c r="AH45" s="167"/>
      <c r="AI45" s="167"/>
      <c r="AJ45" s="167"/>
      <c r="AK45" s="160"/>
      <c r="AL45" s="161"/>
      <c r="AM45" s="208"/>
      <c r="AN45" s="209"/>
      <c r="AO45" s="209"/>
      <c r="AP45" s="209"/>
      <c r="AQ45" s="209"/>
      <c r="AR45" s="210"/>
      <c r="AS45" s="217">
        <v>3</v>
      </c>
      <c r="AT45" s="218"/>
      <c r="AU45" s="218"/>
      <c r="AV45" s="218"/>
      <c r="AW45" s="218"/>
      <c r="AX45" s="160" t="s">
        <v>3</v>
      </c>
      <c r="AY45" s="161"/>
      <c r="AZ45" s="166"/>
      <c r="BA45" s="167"/>
      <c r="BB45" s="167"/>
      <c r="BC45" s="167"/>
      <c r="BD45" s="167"/>
      <c r="BE45" s="160"/>
      <c r="BF45" s="161"/>
      <c r="BG45" s="217"/>
      <c r="BH45" s="218"/>
      <c r="BI45" s="218"/>
      <c r="BJ45" s="218"/>
      <c r="BK45" s="218"/>
      <c r="BL45" s="160" t="s">
        <v>3</v>
      </c>
      <c r="BM45" s="161"/>
      <c r="BN45" s="166"/>
      <c r="BO45" s="167"/>
      <c r="BP45" s="167"/>
      <c r="BQ45" s="167"/>
      <c r="BR45" s="167"/>
      <c r="BS45" s="160"/>
      <c r="BT45" s="161"/>
      <c r="BU45" s="29"/>
      <c r="BV45" s="29"/>
      <c r="BW45" s="29"/>
      <c r="BX45" s="29"/>
      <c r="BY45" s="29"/>
      <c r="BZ45" s="39"/>
      <c r="CA45" s="36"/>
      <c r="CB45" s="29"/>
      <c r="CC45" s="29"/>
      <c r="CD45" s="29"/>
      <c r="CE45" s="29"/>
      <c r="CF45" s="73"/>
      <c r="CG45" s="74"/>
      <c r="CH45" s="74"/>
      <c r="CI45" s="105"/>
      <c r="CJ45" s="260" t="s">
        <v>52</v>
      </c>
      <c r="CK45" s="261"/>
      <c r="CL45" s="261"/>
      <c r="CM45" s="261"/>
      <c r="CN45" s="261"/>
      <c r="CO45" s="261"/>
      <c r="CP45" s="261"/>
      <c r="CQ45" s="261"/>
      <c r="CR45" s="261"/>
      <c r="CS45" s="261"/>
      <c r="CT45" s="261"/>
      <c r="CU45" s="261"/>
      <c r="CV45" s="263"/>
      <c r="CW45" s="75"/>
      <c r="CX45" s="76"/>
      <c r="CY45" s="76"/>
      <c r="CZ45" s="76"/>
      <c r="DA45" s="76"/>
      <c r="DB45" s="76"/>
      <c r="DC45" s="76"/>
      <c r="DD45" s="76"/>
      <c r="DE45" s="230"/>
      <c r="DF45" s="231"/>
      <c r="DG45" s="234"/>
      <c r="DH45" s="89"/>
      <c r="DI45" s="89"/>
      <c r="DJ45" s="89"/>
      <c r="DK45" s="89"/>
      <c r="DL45" s="89"/>
      <c r="DM45" s="89"/>
      <c r="DN45" s="89"/>
      <c r="DO45" s="89"/>
      <c r="DP45" s="89"/>
      <c r="DQ45" s="89"/>
      <c r="DR45" s="89"/>
      <c r="DS45" s="89"/>
      <c r="DT45" s="89"/>
      <c r="DU45" s="77"/>
      <c r="DV45" s="78"/>
      <c r="DW45" s="75"/>
      <c r="DX45" s="76"/>
      <c r="DY45" s="76"/>
      <c r="DZ45" s="76"/>
      <c r="EA45" s="76"/>
      <c r="EB45" s="76"/>
      <c r="EC45" s="76"/>
      <c r="ED45" s="76"/>
      <c r="EE45" s="230"/>
      <c r="EF45" s="231"/>
      <c r="EG45" s="234"/>
      <c r="EH45" s="89"/>
      <c r="EI45" s="89"/>
      <c r="EJ45" s="89"/>
      <c r="EK45" s="89"/>
      <c r="EL45" s="89"/>
      <c r="EM45" s="89"/>
      <c r="EN45" s="89"/>
      <c r="EO45" s="89"/>
      <c r="EP45" s="89"/>
      <c r="EQ45" s="89"/>
      <c r="ER45" s="89"/>
      <c r="ES45" s="89"/>
      <c r="ET45" s="89"/>
      <c r="EU45" s="77"/>
      <c r="EV45" s="78"/>
      <c r="EW45" s="29"/>
      <c r="EX45" s="29"/>
      <c r="EY45" s="29"/>
      <c r="EZ45" s="39"/>
    </row>
    <row r="46" spans="3:156" ht="9" customHeight="1" x14ac:dyDescent="0.2">
      <c r="C46" s="36"/>
      <c r="D46" s="29"/>
      <c r="E46" s="144"/>
      <c r="F46" s="145"/>
      <c r="G46" s="145"/>
      <c r="H46" s="145"/>
      <c r="I46" s="145"/>
      <c r="J46" s="146"/>
      <c r="K46" s="186"/>
      <c r="L46" s="187"/>
      <c r="M46" s="187"/>
      <c r="N46" s="187"/>
      <c r="O46" s="187"/>
      <c r="P46" s="160"/>
      <c r="Q46" s="161"/>
      <c r="R46" s="166"/>
      <c r="S46" s="167"/>
      <c r="T46" s="167"/>
      <c r="U46" s="167"/>
      <c r="V46" s="167"/>
      <c r="W46" s="160"/>
      <c r="X46" s="161"/>
      <c r="Y46" s="186"/>
      <c r="Z46" s="187"/>
      <c r="AA46" s="187"/>
      <c r="AB46" s="187"/>
      <c r="AC46" s="187"/>
      <c r="AD46" s="160"/>
      <c r="AE46" s="161"/>
      <c r="AF46" s="166"/>
      <c r="AG46" s="167"/>
      <c r="AH46" s="167"/>
      <c r="AI46" s="167"/>
      <c r="AJ46" s="167"/>
      <c r="AK46" s="160"/>
      <c r="AL46" s="161"/>
      <c r="AM46" s="208"/>
      <c r="AN46" s="209"/>
      <c r="AO46" s="209"/>
      <c r="AP46" s="209"/>
      <c r="AQ46" s="209"/>
      <c r="AR46" s="210"/>
      <c r="AS46" s="217"/>
      <c r="AT46" s="218"/>
      <c r="AU46" s="218"/>
      <c r="AV46" s="218"/>
      <c r="AW46" s="218"/>
      <c r="AX46" s="160"/>
      <c r="AY46" s="161"/>
      <c r="AZ46" s="166"/>
      <c r="BA46" s="167"/>
      <c r="BB46" s="167"/>
      <c r="BC46" s="167"/>
      <c r="BD46" s="167"/>
      <c r="BE46" s="160"/>
      <c r="BF46" s="161"/>
      <c r="BG46" s="217"/>
      <c r="BH46" s="218"/>
      <c r="BI46" s="218"/>
      <c r="BJ46" s="218"/>
      <c r="BK46" s="218"/>
      <c r="BL46" s="160"/>
      <c r="BM46" s="161"/>
      <c r="BN46" s="166"/>
      <c r="BO46" s="167"/>
      <c r="BP46" s="167"/>
      <c r="BQ46" s="167"/>
      <c r="BR46" s="167"/>
      <c r="BS46" s="160"/>
      <c r="BT46" s="161"/>
      <c r="BU46" s="29"/>
      <c r="BV46" s="29"/>
      <c r="BW46" s="29"/>
      <c r="BX46" s="29"/>
      <c r="BY46" s="29"/>
      <c r="BZ46" s="39"/>
      <c r="CA46" s="36"/>
      <c r="CB46" s="29"/>
      <c r="CC46" s="29"/>
      <c r="CD46" s="29"/>
      <c r="CE46" s="29"/>
      <c r="CF46" s="106"/>
      <c r="CG46" s="107"/>
      <c r="CH46" s="107"/>
      <c r="CI46" s="108"/>
      <c r="CJ46" s="101"/>
      <c r="CK46" s="102"/>
      <c r="CL46" s="102"/>
      <c r="CM46" s="102"/>
      <c r="CN46" s="102"/>
      <c r="CO46" s="102"/>
      <c r="CP46" s="102"/>
      <c r="CQ46" s="102"/>
      <c r="CR46" s="102"/>
      <c r="CS46" s="102"/>
      <c r="CT46" s="102"/>
      <c r="CU46" s="102"/>
      <c r="CV46" s="103"/>
      <c r="CW46" s="87"/>
      <c r="CX46" s="88"/>
      <c r="CY46" s="88"/>
      <c r="CZ46" s="88"/>
      <c r="DA46" s="88"/>
      <c r="DB46" s="88"/>
      <c r="DC46" s="88"/>
      <c r="DD46" s="88"/>
      <c r="DE46" s="90"/>
      <c r="DF46" s="91"/>
      <c r="DG46" s="59"/>
      <c r="DH46" s="60"/>
      <c r="DI46" s="60"/>
      <c r="DJ46" s="60"/>
      <c r="DK46" s="60"/>
      <c r="DL46" s="60"/>
      <c r="DM46" s="60"/>
      <c r="DN46" s="60"/>
      <c r="DO46" s="60"/>
      <c r="DP46" s="60"/>
      <c r="DQ46" s="60"/>
      <c r="DR46" s="60"/>
      <c r="DS46" s="60"/>
      <c r="DT46" s="60"/>
      <c r="DU46" s="94"/>
      <c r="DV46" s="95"/>
      <c r="DW46" s="87"/>
      <c r="DX46" s="88"/>
      <c r="DY46" s="88"/>
      <c r="DZ46" s="88"/>
      <c r="EA46" s="88"/>
      <c r="EB46" s="88"/>
      <c r="EC46" s="88"/>
      <c r="ED46" s="88"/>
      <c r="EE46" s="90"/>
      <c r="EF46" s="91"/>
      <c r="EG46" s="59"/>
      <c r="EH46" s="60"/>
      <c r="EI46" s="60"/>
      <c r="EJ46" s="60"/>
      <c r="EK46" s="60"/>
      <c r="EL46" s="60"/>
      <c r="EM46" s="60"/>
      <c r="EN46" s="60"/>
      <c r="EO46" s="60"/>
      <c r="EP46" s="60"/>
      <c r="EQ46" s="60"/>
      <c r="ER46" s="60"/>
      <c r="ES46" s="60"/>
      <c r="ET46" s="60"/>
      <c r="EU46" s="94"/>
      <c r="EV46" s="95"/>
      <c r="EW46" s="29"/>
      <c r="EX46" s="29"/>
      <c r="EY46" s="29"/>
      <c r="EZ46" s="39"/>
    </row>
    <row r="47" spans="3:156" ht="13.6" customHeight="1" x14ac:dyDescent="0.2">
      <c r="C47" s="36"/>
      <c r="D47" s="29"/>
      <c r="E47" s="147"/>
      <c r="F47" s="148"/>
      <c r="G47" s="148"/>
      <c r="H47" s="148"/>
      <c r="I47" s="148"/>
      <c r="J47" s="149"/>
      <c r="K47" s="188"/>
      <c r="L47" s="189"/>
      <c r="M47" s="189"/>
      <c r="N47" s="189"/>
      <c r="O47" s="189"/>
      <c r="P47" s="162"/>
      <c r="Q47" s="163"/>
      <c r="R47" s="168"/>
      <c r="S47" s="169"/>
      <c r="T47" s="169"/>
      <c r="U47" s="169"/>
      <c r="V47" s="169"/>
      <c r="W47" s="162"/>
      <c r="X47" s="163"/>
      <c r="Y47" s="188"/>
      <c r="Z47" s="189"/>
      <c r="AA47" s="189"/>
      <c r="AB47" s="189"/>
      <c r="AC47" s="189"/>
      <c r="AD47" s="162"/>
      <c r="AE47" s="163"/>
      <c r="AF47" s="168"/>
      <c r="AG47" s="169"/>
      <c r="AH47" s="169"/>
      <c r="AI47" s="169"/>
      <c r="AJ47" s="169"/>
      <c r="AK47" s="162"/>
      <c r="AL47" s="163"/>
      <c r="AM47" s="211"/>
      <c r="AN47" s="212"/>
      <c r="AO47" s="212"/>
      <c r="AP47" s="212"/>
      <c r="AQ47" s="212"/>
      <c r="AR47" s="213"/>
      <c r="AS47" s="219"/>
      <c r="AT47" s="220"/>
      <c r="AU47" s="220"/>
      <c r="AV47" s="220"/>
      <c r="AW47" s="220"/>
      <c r="AX47" s="162"/>
      <c r="AY47" s="163"/>
      <c r="AZ47" s="168"/>
      <c r="BA47" s="169"/>
      <c r="BB47" s="169"/>
      <c r="BC47" s="169"/>
      <c r="BD47" s="169"/>
      <c r="BE47" s="162"/>
      <c r="BF47" s="163"/>
      <c r="BG47" s="219"/>
      <c r="BH47" s="220"/>
      <c r="BI47" s="220"/>
      <c r="BJ47" s="220"/>
      <c r="BK47" s="220"/>
      <c r="BL47" s="162"/>
      <c r="BM47" s="163"/>
      <c r="BN47" s="168"/>
      <c r="BO47" s="169"/>
      <c r="BP47" s="169"/>
      <c r="BQ47" s="169"/>
      <c r="BR47" s="169"/>
      <c r="BS47" s="162"/>
      <c r="BT47" s="163"/>
      <c r="BU47" s="29"/>
      <c r="BV47" s="29"/>
      <c r="BW47" s="29"/>
      <c r="BX47" s="29"/>
      <c r="BY47" s="29"/>
      <c r="BZ47" s="39"/>
      <c r="CA47" s="36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39"/>
    </row>
    <row r="48" spans="3:156" ht="14.95" customHeight="1" x14ac:dyDescent="0.2">
      <c r="C48" s="36"/>
      <c r="D48" s="29"/>
      <c r="E48" s="141">
        <v>9</v>
      </c>
      <c r="F48" s="142"/>
      <c r="G48" s="142"/>
      <c r="H48" s="142"/>
      <c r="I48" s="142"/>
      <c r="J48" s="143"/>
      <c r="K48" s="184">
        <v>2</v>
      </c>
      <c r="L48" s="185"/>
      <c r="M48" s="185"/>
      <c r="N48" s="185"/>
      <c r="O48" s="185"/>
      <c r="P48" s="158" t="s">
        <v>3</v>
      </c>
      <c r="Q48" s="159"/>
      <c r="R48" s="164">
        <f>+K48*単価表!$E$5</f>
        <v>8760</v>
      </c>
      <c r="S48" s="165"/>
      <c r="T48" s="165"/>
      <c r="U48" s="165"/>
      <c r="V48" s="165"/>
      <c r="W48" s="158" t="s">
        <v>4</v>
      </c>
      <c r="X48" s="159"/>
      <c r="Y48" s="184"/>
      <c r="Z48" s="185"/>
      <c r="AA48" s="185"/>
      <c r="AB48" s="185"/>
      <c r="AC48" s="185"/>
      <c r="AD48" s="158" t="s">
        <v>3</v>
      </c>
      <c r="AE48" s="159"/>
      <c r="AF48" s="164">
        <f>+Y48*単価表!$F$5</f>
        <v>0</v>
      </c>
      <c r="AG48" s="165"/>
      <c r="AH48" s="165"/>
      <c r="AI48" s="165"/>
      <c r="AJ48" s="165"/>
      <c r="AK48" s="158" t="s">
        <v>4</v>
      </c>
      <c r="AL48" s="159"/>
      <c r="AM48" s="205" t="s">
        <v>10</v>
      </c>
      <c r="AN48" s="206"/>
      <c r="AO48" s="206"/>
      <c r="AP48" s="206"/>
      <c r="AQ48" s="206"/>
      <c r="AR48" s="207"/>
      <c r="AS48" s="202" t="s">
        <v>15</v>
      </c>
      <c r="AT48" s="203"/>
      <c r="AU48" s="203"/>
      <c r="AV48" s="203"/>
      <c r="AW48" s="203"/>
      <c r="AX48" s="203"/>
      <c r="AY48" s="204"/>
      <c r="AZ48" s="164">
        <f>+AS49*単価表!E11</f>
        <v>2370</v>
      </c>
      <c r="BA48" s="165"/>
      <c r="BB48" s="165"/>
      <c r="BC48" s="165"/>
      <c r="BD48" s="165"/>
      <c r="BE48" s="158" t="s">
        <v>4</v>
      </c>
      <c r="BF48" s="159"/>
      <c r="BG48" s="202" t="s">
        <v>15</v>
      </c>
      <c r="BH48" s="203"/>
      <c r="BI48" s="203"/>
      <c r="BJ48" s="203"/>
      <c r="BK48" s="203"/>
      <c r="BL48" s="203"/>
      <c r="BM48" s="204"/>
      <c r="BN48" s="164">
        <f>+BG49*単価表!F11</f>
        <v>0</v>
      </c>
      <c r="BO48" s="165"/>
      <c r="BP48" s="165"/>
      <c r="BQ48" s="165"/>
      <c r="BR48" s="165"/>
      <c r="BS48" s="158" t="s">
        <v>4</v>
      </c>
      <c r="BT48" s="159"/>
      <c r="BU48" s="29"/>
      <c r="BV48" s="29"/>
      <c r="BW48" s="29"/>
      <c r="BX48" s="29"/>
      <c r="BY48" s="29"/>
      <c r="BZ48" s="39"/>
      <c r="CA48" s="36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39"/>
    </row>
    <row r="49" spans="3:156" ht="14.95" customHeight="1" x14ac:dyDescent="0.2">
      <c r="C49" s="36"/>
      <c r="D49" s="29"/>
      <c r="E49" s="144"/>
      <c r="F49" s="145"/>
      <c r="G49" s="145"/>
      <c r="H49" s="145"/>
      <c r="I49" s="145"/>
      <c r="J49" s="146"/>
      <c r="K49" s="186"/>
      <c r="L49" s="187"/>
      <c r="M49" s="187"/>
      <c r="N49" s="187"/>
      <c r="O49" s="187"/>
      <c r="P49" s="160"/>
      <c r="Q49" s="161"/>
      <c r="R49" s="166"/>
      <c r="S49" s="167"/>
      <c r="T49" s="167"/>
      <c r="U49" s="167"/>
      <c r="V49" s="167"/>
      <c r="W49" s="160"/>
      <c r="X49" s="161"/>
      <c r="Y49" s="186"/>
      <c r="Z49" s="187"/>
      <c r="AA49" s="187"/>
      <c r="AB49" s="187"/>
      <c r="AC49" s="187"/>
      <c r="AD49" s="160"/>
      <c r="AE49" s="161"/>
      <c r="AF49" s="166"/>
      <c r="AG49" s="167"/>
      <c r="AH49" s="167"/>
      <c r="AI49" s="167"/>
      <c r="AJ49" s="167"/>
      <c r="AK49" s="160"/>
      <c r="AL49" s="161"/>
      <c r="AM49" s="208"/>
      <c r="AN49" s="209"/>
      <c r="AO49" s="209"/>
      <c r="AP49" s="209"/>
      <c r="AQ49" s="209"/>
      <c r="AR49" s="210"/>
      <c r="AS49" s="186">
        <v>1</v>
      </c>
      <c r="AT49" s="187"/>
      <c r="AU49" s="187"/>
      <c r="AV49" s="187"/>
      <c r="AW49" s="187"/>
      <c r="AX49" s="160" t="s">
        <v>3</v>
      </c>
      <c r="AY49" s="161"/>
      <c r="AZ49" s="166"/>
      <c r="BA49" s="167"/>
      <c r="BB49" s="167"/>
      <c r="BC49" s="167"/>
      <c r="BD49" s="167"/>
      <c r="BE49" s="160"/>
      <c r="BF49" s="161"/>
      <c r="BG49" s="186"/>
      <c r="BH49" s="187"/>
      <c r="BI49" s="187"/>
      <c r="BJ49" s="187"/>
      <c r="BK49" s="187"/>
      <c r="BL49" s="160" t="s">
        <v>3</v>
      </c>
      <c r="BM49" s="161"/>
      <c r="BN49" s="166"/>
      <c r="BO49" s="167"/>
      <c r="BP49" s="167"/>
      <c r="BQ49" s="167"/>
      <c r="BR49" s="167"/>
      <c r="BS49" s="160"/>
      <c r="BT49" s="161"/>
      <c r="BU49" s="29"/>
      <c r="BV49" s="29"/>
      <c r="BW49" s="29"/>
      <c r="BX49" s="29"/>
      <c r="BY49" s="29"/>
      <c r="BZ49" s="39"/>
      <c r="CA49" s="36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39"/>
    </row>
    <row r="50" spans="3:156" ht="14.95" customHeight="1" x14ac:dyDescent="0.2">
      <c r="C50" s="36"/>
      <c r="D50" s="29"/>
      <c r="E50" s="147"/>
      <c r="F50" s="148"/>
      <c r="G50" s="148"/>
      <c r="H50" s="148"/>
      <c r="I50" s="148"/>
      <c r="J50" s="149"/>
      <c r="K50" s="188"/>
      <c r="L50" s="189"/>
      <c r="M50" s="189"/>
      <c r="N50" s="189"/>
      <c r="O50" s="189"/>
      <c r="P50" s="162"/>
      <c r="Q50" s="163"/>
      <c r="R50" s="168"/>
      <c r="S50" s="169"/>
      <c r="T50" s="169"/>
      <c r="U50" s="169"/>
      <c r="V50" s="169"/>
      <c r="W50" s="162"/>
      <c r="X50" s="163"/>
      <c r="Y50" s="188"/>
      <c r="Z50" s="189"/>
      <c r="AA50" s="189"/>
      <c r="AB50" s="189"/>
      <c r="AC50" s="189"/>
      <c r="AD50" s="162"/>
      <c r="AE50" s="163"/>
      <c r="AF50" s="168"/>
      <c r="AG50" s="169"/>
      <c r="AH50" s="169"/>
      <c r="AI50" s="169"/>
      <c r="AJ50" s="169"/>
      <c r="AK50" s="162"/>
      <c r="AL50" s="163"/>
      <c r="AM50" s="211"/>
      <c r="AN50" s="212"/>
      <c r="AO50" s="212"/>
      <c r="AP50" s="212"/>
      <c r="AQ50" s="212"/>
      <c r="AR50" s="213"/>
      <c r="AS50" s="188"/>
      <c r="AT50" s="189"/>
      <c r="AU50" s="189"/>
      <c r="AV50" s="189"/>
      <c r="AW50" s="189"/>
      <c r="AX50" s="162"/>
      <c r="AY50" s="163"/>
      <c r="AZ50" s="168"/>
      <c r="BA50" s="169"/>
      <c r="BB50" s="169"/>
      <c r="BC50" s="169"/>
      <c r="BD50" s="169"/>
      <c r="BE50" s="162"/>
      <c r="BF50" s="163"/>
      <c r="BG50" s="188"/>
      <c r="BH50" s="189"/>
      <c r="BI50" s="189"/>
      <c r="BJ50" s="189"/>
      <c r="BK50" s="189"/>
      <c r="BL50" s="162"/>
      <c r="BM50" s="163"/>
      <c r="BN50" s="168"/>
      <c r="BO50" s="169"/>
      <c r="BP50" s="169"/>
      <c r="BQ50" s="169"/>
      <c r="BR50" s="169"/>
      <c r="BS50" s="162"/>
      <c r="BT50" s="163"/>
      <c r="BU50" s="29"/>
      <c r="BV50" s="29"/>
      <c r="BW50" s="29"/>
      <c r="BX50" s="29"/>
      <c r="BY50" s="29"/>
      <c r="BZ50" s="39"/>
      <c r="CA50" s="36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39"/>
    </row>
    <row r="51" spans="3:156" ht="14.95" customHeight="1" x14ac:dyDescent="0.2">
      <c r="C51" s="36"/>
      <c r="D51" s="29"/>
      <c r="E51" s="141">
        <v>10</v>
      </c>
      <c r="F51" s="142"/>
      <c r="G51" s="142"/>
      <c r="H51" s="142"/>
      <c r="I51" s="142"/>
      <c r="J51" s="143"/>
      <c r="K51" s="184">
        <v>3</v>
      </c>
      <c r="L51" s="185"/>
      <c r="M51" s="185"/>
      <c r="N51" s="185"/>
      <c r="O51" s="185"/>
      <c r="P51" s="158" t="s">
        <v>3</v>
      </c>
      <c r="Q51" s="159"/>
      <c r="R51" s="164">
        <f>+K51*単価表!$E$5</f>
        <v>13140</v>
      </c>
      <c r="S51" s="165"/>
      <c r="T51" s="165"/>
      <c r="U51" s="165"/>
      <c r="V51" s="165"/>
      <c r="W51" s="158" t="s">
        <v>4</v>
      </c>
      <c r="X51" s="159"/>
      <c r="Y51" s="184"/>
      <c r="Z51" s="185"/>
      <c r="AA51" s="185"/>
      <c r="AB51" s="185"/>
      <c r="AC51" s="185"/>
      <c r="AD51" s="158" t="s">
        <v>3</v>
      </c>
      <c r="AE51" s="159"/>
      <c r="AF51" s="164">
        <f>+Y51*単価表!$F$5</f>
        <v>0</v>
      </c>
      <c r="AG51" s="165"/>
      <c r="AH51" s="165"/>
      <c r="AI51" s="165"/>
      <c r="AJ51" s="165"/>
      <c r="AK51" s="158" t="s">
        <v>4</v>
      </c>
      <c r="AL51" s="159"/>
      <c r="AM51" s="205" t="s">
        <v>12</v>
      </c>
      <c r="AN51" s="206"/>
      <c r="AO51" s="206"/>
      <c r="AP51" s="206"/>
      <c r="AQ51" s="206"/>
      <c r="AR51" s="207"/>
      <c r="AS51" s="202" t="s">
        <v>15</v>
      </c>
      <c r="AT51" s="203"/>
      <c r="AU51" s="203"/>
      <c r="AV51" s="203"/>
      <c r="AW51" s="203"/>
      <c r="AX51" s="203"/>
      <c r="AY51" s="204"/>
      <c r="AZ51" s="164">
        <f>+AS52*単価表!E12</f>
        <v>4070</v>
      </c>
      <c r="BA51" s="165"/>
      <c r="BB51" s="165"/>
      <c r="BC51" s="165"/>
      <c r="BD51" s="165"/>
      <c r="BE51" s="158" t="s">
        <v>4</v>
      </c>
      <c r="BF51" s="159"/>
      <c r="BG51" s="202" t="s">
        <v>15</v>
      </c>
      <c r="BH51" s="203"/>
      <c r="BI51" s="203"/>
      <c r="BJ51" s="203"/>
      <c r="BK51" s="203"/>
      <c r="BL51" s="203"/>
      <c r="BM51" s="204"/>
      <c r="BN51" s="164">
        <f>+BG52*単価表!F12</f>
        <v>0</v>
      </c>
      <c r="BO51" s="165"/>
      <c r="BP51" s="165"/>
      <c r="BQ51" s="165"/>
      <c r="BR51" s="165"/>
      <c r="BS51" s="158" t="s">
        <v>4</v>
      </c>
      <c r="BT51" s="159"/>
      <c r="BU51" s="29"/>
      <c r="BV51" s="29"/>
      <c r="BW51" s="29"/>
      <c r="BX51" s="29"/>
      <c r="BY51" s="29"/>
      <c r="BZ51" s="39"/>
      <c r="CA51" s="36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39"/>
    </row>
    <row r="52" spans="3:156" ht="14.95" customHeight="1" x14ac:dyDescent="0.2">
      <c r="C52" s="36"/>
      <c r="D52" s="29"/>
      <c r="E52" s="144"/>
      <c r="F52" s="145"/>
      <c r="G52" s="145"/>
      <c r="H52" s="145"/>
      <c r="I52" s="145"/>
      <c r="J52" s="146"/>
      <c r="K52" s="186"/>
      <c r="L52" s="187"/>
      <c r="M52" s="187"/>
      <c r="N52" s="187"/>
      <c r="O52" s="187"/>
      <c r="P52" s="160"/>
      <c r="Q52" s="161"/>
      <c r="R52" s="166"/>
      <c r="S52" s="167"/>
      <c r="T52" s="167"/>
      <c r="U52" s="167"/>
      <c r="V52" s="167"/>
      <c r="W52" s="160"/>
      <c r="X52" s="161"/>
      <c r="Y52" s="186"/>
      <c r="Z52" s="187"/>
      <c r="AA52" s="187"/>
      <c r="AB52" s="187"/>
      <c r="AC52" s="187"/>
      <c r="AD52" s="160"/>
      <c r="AE52" s="161"/>
      <c r="AF52" s="166"/>
      <c r="AG52" s="167"/>
      <c r="AH52" s="167"/>
      <c r="AI52" s="167"/>
      <c r="AJ52" s="167"/>
      <c r="AK52" s="160"/>
      <c r="AL52" s="161"/>
      <c r="AM52" s="208"/>
      <c r="AN52" s="209"/>
      <c r="AO52" s="209"/>
      <c r="AP52" s="209"/>
      <c r="AQ52" s="209"/>
      <c r="AR52" s="210"/>
      <c r="AS52" s="186">
        <v>1</v>
      </c>
      <c r="AT52" s="187"/>
      <c r="AU52" s="187"/>
      <c r="AV52" s="187"/>
      <c r="AW52" s="187"/>
      <c r="AX52" s="160" t="s">
        <v>3</v>
      </c>
      <c r="AY52" s="161"/>
      <c r="AZ52" s="166"/>
      <c r="BA52" s="167"/>
      <c r="BB52" s="167"/>
      <c r="BC52" s="167"/>
      <c r="BD52" s="167"/>
      <c r="BE52" s="160"/>
      <c r="BF52" s="161"/>
      <c r="BG52" s="186"/>
      <c r="BH52" s="187"/>
      <c r="BI52" s="187"/>
      <c r="BJ52" s="187"/>
      <c r="BK52" s="187"/>
      <c r="BL52" s="160" t="s">
        <v>3</v>
      </c>
      <c r="BM52" s="161"/>
      <c r="BN52" s="166"/>
      <c r="BO52" s="167"/>
      <c r="BP52" s="167"/>
      <c r="BQ52" s="167"/>
      <c r="BR52" s="167"/>
      <c r="BS52" s="160"/>
      <c r="BT52" s="161"/>
      <c r="BU52" s="29"/>
      <c r="BV52" s="29"/>
      <c r="BW52" s="29"/>
      <c r="BX52" s="29"/>
      <c r="BY52" s="29"/>
      <c r="BZ52" s="39"/>
      <c r="CA52" s="36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39"/>
    </row>
    <row r="53" spans="3:156" ht="14.95" customHeight="1" x14ac:dyDescent="0.2">
      <c r="C53" s="36"/>
      <c r="D53" s="29"/>
      <c r="E53" s="147"/>
      <c r="F53" s="148"/>
      <c r="G53" s="148"/>
      <c r="H53" s="148"/>
      <c r="I53" s="148"/>
      <c r="J53" s="149"/>
      <c r="K53" s="188"/>
      <c r="L53" s="189"/>
      <c r="M53" s="189"/>
      <c r="N53" s="189"/>
      <c r="O53" s="189"/>
      <c r="P53" s="162"/>
      <c r="Q53" s="163"/>
      <c r="R53" s="168"/>
      <c r="S53" s="169"/>
      <c r="T53" s="169"/>
      <c r="U53" s="169"/>
      <c r="V53" s="169"/>
      <c r="W53" s="162"/>
      <c r="X53" s="163"/>
      <c r="Y53" s="188"/>
      <c r="Z53" s="189"/>
      <c r="AA53" s="189"/>
      <c r="AB53" s="189"/>
      <c r="AC53" s="189"/>
      <c r="AD53" s="162"/>
      <c r="AE53" s="163"/>
      <c r="AF53" s="168"/>
      <c r="AG53" s="169"/>
      <c r="AH53" s="169"/>
      <c r="AI53" s="169"/>
      <c r="AJ53" s="169"/>
      <c r="AK53" s="162"/>
      <c r="AL53" s="163"/>
      <c r="AM53" s="211"/>
      <c r="AN53" s="212"/>
      <c r="AO53" s="212"/>
      <c r="AP53" s="212"/>
      <c r="AQ53" s="212"/>
      <c r="AR53" s="213"/>
      <c r="AS53" s="188"/>
      <c r="AT53" s="189"/>
      <c r="AU53" s="189"/>
      <c r="AV53" s="189"/>
      <c r="AW53" s="189"/>
      <c r="AX53" s="162"/>
      <c r="AY53" s="163"/>
      <c r="AZ53" s="168"/>
      <c r="BA53" s="169"/>
      <c r="BB53" s="169"/>
      <c r="BC53" s="169"/>
      <c r="BD53" s="169"/>
      <c r="BE53" s="162"/>
      <c r="BF53" s="163"/>
      <c r="BG53" s="188"/>
      <c r="BH53" s="189"/>
      <c r="BI53" s="189"/>
      <c r="BJ53" s="189"/>
      <c r="BK53" s="189"/>
      <c r="BL53" s="162"/>
      <c r="BM53" s="163"/>
      <c r="BN53" s="168"/>
      <c r="BO53" s="169"/>
      <c r="BP53" s="169"/>
      <c r="BQ53" s="169"/>
      <c r="BR53" s="169"/>
      <c r="BS53" s="162"/>
      <c r="BT53" s="163"/>
      <c r="BU53" s="29"/>
      <c r="BV53" s="29"/>
      <c r="BW53" s="29"/>
      <c r="BX53" s="29"/>
      <c r="BY53" s="29"/>
      <c r="BZ53" s="39"/>
      <c r="CA53" s="36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39"/>
    </row>
    <row r="54" spans="3:156" ht="18.7" customHeight="1" x14ac:dyDescent="0.2">
      <c r="C54" s="36"/>
      <c r="D54" s="29"/>
      <c r="E54" s="30" t="s">
        <v>17</v>
      </c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9"/>
      <c r="CA54" s="36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39"/>
    </row>
    <row r="55" spans="3:156" ht="19.55" customHeight="1" x14ac:dyDescent="0.2">
      <c r="C55" s="36"/>
      <c r="D55" s="29"/>
      <c r="E55" s="124" t="s">
        <v>40</v>
      </c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25"/>
      <c r="BO55" s="125"/>
      <c r="BP55" s="125"/>
      <c r="BQ55" s="125"/>
      <c r="BR55" s="125"/>
      <c r="BS55" s="125"/>
      <c r="BT55" s="126"/>
      <c r="BU55" s="29"/>
      <c r="BV55" s="29"/>
      <c r="BW55" s="29"/>
      <c r="BX55" s="29"/>
      <c r="BY55" s="29"/>
      <c r="BZ55" s="39"/>
      <c r="CA55" s="36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39"/>
    </row>
    <row r="56" spans="3:156" ht="13.6" customHeight="1" x14ac:dyDescent="0.2">
      <c r="C56" s="36"/>
      <c r="D56" s="29"/>
      <c r="E56" s="127" t="s">
        <v>41</v>
      </c>
      <c r="F56" s="128"/>
      <c r="G56" s="128"/>
      <c r="H56" s="128"/>
      <c r="I56" s="128"/>
      <c r="J56" s="129"/>
      <c r="K56" s="133">
        <f>+K19</f>
        <v>4</v>
      </c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3">
        <f>+K56+1</f>
        <v>5</v>
      </c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6"/>
      <c r="AM56" s="127" t="s">
        <v>41</v>
      </c>
      <c r="AN56" s="128"/>
      <c r="AO56" s="128"/>
      <c r="AP56" s="128"/>
      <c r="AQ56" s="128"/>
      <c r="AR56" s="129"/>
      <c r="AS56" s="133">
        <f>+K56</f>
        <v>4</v>
      </c>
      <c r="AT56" s="134"/>
      <c r="AU56" s="134"/>
      <c r="AV56" s="134"/>
      <c r="AW56" s="134"/>
      <c r="AX56" s="134"/>
      <c r="AY56" s="134"/>
      <c r="AZ56" s="134"/>
      <c r="BA56" s="134"/>
      <c r="BB56" s="134"/>
      <c r="BC56" s="134"/>
      <c r="BD56" s="134"/>
      <c r="BE56" s="134"/>
      <c r="BF56" s="134"/>
      <c r="BG56" s="133">
        <f>+Y56</f>
        <v>5</v>
      </c>
      <c r="BH56" s="134"/>
      <c r="BI56" s="134"/>
      <c r="BJ56" s="134"/>
      <c r="BK56" s="134"/>
      <c r="BL56" s="134"/>
      <c r="BM56" s="134"/>
      <c r="BN56" s="134"/>
      <c r="BO56" s="134"/>
      <c r="BP56" s="134"/>
      <c r="BQ56" s="134"/>
      <c r="BR56" s="134"/>
      <c r="BS56" s="134"/>
      <c r="BT56" s="137"/>
      <c r="BU56" s="29"/>
      <c r="BV56" s="29"/>
      <c r="BW56" s="29"/>
      <c r="BX56" s="29"/>
      <c r="BY56" s="29"/>
      <c r="BZ56" s="39"/>
      <c r="CA56" s="36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39"/>
    </row>
    <row r="57" spans="3:156" ht="13.6" customHeight="1" x14ac:dyDescent="0.2">
      <c r="C57" s="36"/>
      <c r="D57" s="29"/>
      <c r="E57" s="130"/>
      <c r="F57" s="131"/>
      <c r="G57" s="131"/>
      <c r="H57" s="131"/>
      <c r="I57" s="131"/>
      <c r="J57" s="132"/>
      <c r="K57" s="138">
        <f>+K56+1</f>
        <v>5</v>
      </c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8">
        <f>+Y56+1</f>
        <v>6</v>
      </c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40"/>
      <c r="AM57" s="130"/>
      <c r="AN57" s="131"/>
      <c r="AO57" s="131"/>
      <c r="AP57" s="131"/>
      <c r="AQ57" s="131"/>
      <c r="AR57" s="132"/>
      <c r="AS57" s="139">
        <f>+AS56+1</f>
        <v>5</v>
      </c>
      <c r="AT57" s="139"/>
      <c r="AU57" s="139"/>
      <c r="AV57" s="139"/>
      <c r="AW57" s="139"/>
      <c r="AX57" s="139"/>
      <c r="AY57" s="139"/>
      <c r="AZ57" s="139"/>
      <c r="BA57" s="139"/>
      <c r="BB57" s="139"/>
      <c r="BC57" s="139"/>
      <c r="BD57" s="139"/>
      <c r="BE57" s="139"/>
      <c r="BF57" s="139"/>
      <c r="BG57" s="138">
        <f>+BG56+1</f>
        <v>6</v>
      </c>
      <c r="BH57" s="139"/>
      <c r="BI57" s="139"/>
      <c r="BJ57" s="139"/>
      <c r="BK57" s="139"/>
      <c r="BL57" s="139"/>
      <c r="BM57" s="139"/>
      <c r="BN57" s="139"/>
      <c r="BO57" s="139"/>
      <c r="BP57" s="139"/>
      <c r="BQ57" s="139"/>
      <c r="BR57" s="139"/>
      <c r="BS57" s="139"/>
      <c r="BT57" s="140"/>
      <c r="BU57" s="29"/>
      <c r="BV57" s="29"/>
      <c r="BW57" s="29"/>
      <c r="BX57" s="29"/>
      <c r="BY57" s="29"/>
      <c r="BZ57" s="39"/>
      <c r="CA57" s="36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9"/>
      <c r="EV57" s="29"/>
      <c r="EW57" s="29"/>
      <c r="EX57" s="29"/>
      <c r="EY57" s="29"/>
      <c r="EZ57" s="39"/>
    </row>
    <row r="58" spans="3:156" x14ac:dyDescent="0.2">
      <c r="C58" s="36"/>
      <c r="D58" s="29"/>
      <c r="E58" s="221" t="s">
        <v>2</v>
      </c>
      <c r="F58" s="222"/>
      <c r="G58" s="222"/>
      <c r="H58" s="222"/>
      <c r="I58" s="222"/>
      <c r="J58" s="223"/>
      <c r="K58" s="184">
        <v>1</v>
      </c>
      <c r="L58" s="185"/>
      <c r="M58" s="185"/>
      <c r="N58" s="185"/>
      <c r="O58" s="185"/>
      <c r="P58" s="158" t="s">
        <v>3</v>
      </c>
      <c r="Q58" s="159"/>
      <c r="R58" s="164">
        <f>+K58*単価表!$E$13</f>
        <v>5000</v>
      </c>
      <c r="S58" s="165"/>
      <c r="T58" s="165"/>
      <c r="U58" s="165"/>
      <c r="V58" s="165"/>
      <c r="W58" s="158" t="s">
        <v>4</v>
      </c>
      <c r="X58" s="159"/>
      <c r="Y58" s="184">
        <v>1</v>
      </c>
      <c r="Z58" s="185"/>
      <c r="AA58" s="185"/>
      <c r="AB58" s="185"/>
      <c r="AC58" s="185"/>
      <c r="AD58" s="158" t="s">
        <v>3</v>
      </c>
      <c r="AE58" s="159"/>
      <c r="AF58" s="164">
        <f>+Y58*単価表!$F$13</f>
        <v>5000</v>
      </c>
      <c r="AG58" s="165"/>
      <c r="AH58" s="165"/>
      <c r="AI58" s="165"/>
      <c r="AJ58" s="165"/>
      <c r="AK58" s="158" t="s">
        <v>4</v>
      </c>
      <c r="AL58" s="159"/>
      <c r="AM58" s="221" t="s">
        <v>6</v>
      </c>
      <c r="AN58" s="222"/>
      <c r="AO58" s="222"/>
      <c r="AP58" s="222"/>
      <c r="AQ58" s="222"/>
      <c r="AR58" s="223"/>
      <c r="AS58" s="184"/>
      <c r="AT58" s="185"/>
      <c r="AU58" s="185"/>
      <c r="AV58" s="185"/>
      <c r="AW58" s="185"/>
      <c r="AX58" s="158" t="s">
        <v>3</v>
      </c>
      <c r="AY58" s="159"/>
      <c r="AZ58" s="164">
        <f>+AS58*単価表!$E$14</f>
        <v>0</v>
      </c>
      <c r="BA58" s="165"/>
      <c r="BB58" s="165"/>
      <c r="BC58" s="165"/>
      <c r="BD58" s="165"/>
      <c r="BE58" s="158" t="s">
        <v>4</v>
      </c>
      <c r="BF58" s="159"/>
      <c r="BG58" s="184"/>
      <c r="BH58" s="185"/>
      <c r="BI58" s="185"/>
      <c r="BJ58" s="185"/>
      <c r="BK58" s="185"/>
      <c r="BL58" s="158" t="s">
        <v>3</v>
      </c>
      <c r="BM58" s="159"/>
      <c r="BN58" s="164">
        <f>+BG58*単価表!$F$14</f>
        <v>0</v>
      </c>
      <c r="BO58" s="165"/>
      <c r="BP58" s="165"/>
      <c r="BQ58" s="165"/>
      <c r="BR58" s="165"/>
      <c r="BS58" s="158" t="s">
        <v>4</v>
      </c>
      <c r="BT58" s="159"/>
      <c r="BU58" s="29"/>
      <c r="BV58" s="29"/>
      <c r="BW58" s="29"/>
      <c r="BX58" s="29"/>
      <c r="BY58" s="29"/>
      <c r="BZ58" s="39"/>
      <c r="CA58" s="36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29"/>
      <c r="EZ58" s="39"/>
    </row>
    <row r="59" spans="3:156" x14ac:dyDescent="0.2">
      <c r="C59" s="36"/>
      <c r="D59" s="29"/>
      <c r="E59" s="224"/>
      <c r="F59" s="225"/>
      <c r="G59" s="225"/>
      <c r="H59" s="225"/>
      <c r="I59" s="225"/>
      <c r="J59" s="226"/>
      <c r="K59" s="186"/>
      <c r="L59" s="187"/>
      <c r="M59" s="187"/>
      <c r="N59" s="187"/>
      <c r="O59" s="187"/>
      <c r="P59" s="160"/>
      <c r="Q59" s="161"/>
      <c r="R59" s="166"/>
      <c r="S59" s="167"/>
      <c r="T59" s="167"/>
      <c r="U59" s="167"/>
      <c r="V59" s="167"/>
      <c r="W59" s="160"/>
      <c r="X59" s="161"/>
      <c r="Y59" s="186"/>
      <c r="Z59" s="187"/>
      <c r="AA59" s="187"/>
      <c r="AB59" s="187"/>
      <c r="AC59" s="187"/>
      <c r="AD59" s="160"/>
      <c r="AE59" s="161"/>
      <c r="AF59" s="166"/>
      <c r="AG59" s="167"/>
      <c r="AH59" s="167"/>
      <c r="AI59" s="167"/>
      <c r="AJ59" s="167"/>
      <c r="AK59" s="160"/>
      <c r="AL59" s="161"/>
      <c r="AM59" s="224"/>
      <c r="AN59" s="225"/>
      <c r="AO59" s="225"/>
      <c r="AP59" s="225"/>
      <c r="AQ59" s="225"/>
      <c r="AR59" s="226"/>
      <c r="AS59" s="186"/>
      <c r="AT59" s="187"/>
      <c r="AU59" s="187"/>
      <c r="AV59" s="187"/>
      <c r="AW59" s="187"/>
      <c r="AX59" s="160"/>
      <c r="AY59" s="161"/>
      <c r="AZ59" s="166"/>
      <c r="BA59" s="167"/>
      <c r="BB59" s="167"/>
      <c r="BC59" s="167"/>
      <c r="BD59" s="167"/>
      <c r="BE59" s="160"/>
      <c r="BF59" s="161"/>
      <c r="BG59" s="186"/>
      <c r="BH59" s="187"/>
      <c r="BI59" s="187"/>
      <c r="BJ59" s="187"/>
      <c r="BK59" s="187"/>
      <c r="BL59" s="160"/>
      <c r="BM59" s="161"/>
      <c r="BN59" s="166"/>
      <c r="BO59" s="167"/>
      <c r="BP59" s="167"/>
      <c r="BQ59" s="167"/>
      <c r="BR59" s="167"/>
      <c r="BS59" s="160"/>
      <c r="BT59" s="161"/>
      <c r="BU59" s="29"/>
      <c r="BV59" s="29"/>
      <c r="BW59" s="29"/>
      <c r="BX59" s="29"/>
      <c r="BY59" s="29"/>
      <c r="BZ59" s="39"/>
      <c r="CA59" s="36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39"/>
    </row>
    <row r="60" spans="3:156" x14ac:dyDescent="0.2">
      <c r="C60" s="36"/>
      <c r="D60" s="29"/>
      <c r="E60" s="227"/>
      <c r="F60" s="228"/>
      <c r="G60" s="228"/>
      <c r="H60" s="228"/>
      <c r="I60" s="228"/>
      <c r="J60" s="229"/>
      <c r="K60" s="188"/>
      <c r="L60" s="189"/>
      <c r="M60" s="189"/>
      <c r="N60" s="189"/>
      <c r="O60" s="189"/>
      <c r="P60" s="162"/>
      <c r="Q60" s="163"/>
      <c r="R60" s="168"/>
      <c r="S60" s="169"/>
      <c r="T60" s="169"/>
      <c r="U60" s="169"/>
      <c r="V60" s="169"/>
      <c r="W60" s="162"/>
      <c r="X60" s="163"/>
      <c r="Y60" s="188"/>
      <c r="Z60" s="189"/>
      <c r="AA60" s="189"/>
      <c r="AB60" s="189"/>
      <c r="AC60" s="189"/>
      <c r="AD60" s="162"/>
      <c r="AE60" s="163"/>
      <c r="AF60" s="168"/>
      <c r="AG60" s="169"/>
      <c r="AH60" s="169"/>
      <c r="AI60" s="169"/>
      <c r="AJ60" s="169"/>
      <c r="AK60" s="162"/>
      <c r="AL60" s="163"/>
      <c r="AM60" s="227"/>
      <c r="AN60" s="228"/>
      <c r="AO60" s="228"/>
      <c r="AP60" s="228"/>
      <c r="AQ60" s="228"/>
      <c r="AR60" s="229"/>
      <c r="AS60" s="188"/>
      <c r="AT60" s="189"/>
      <c r="AU60" s="189"/>
      <c r="AV60" s="189"/>
      <c r="AW60" s="189"/>
      <c r="AX60" s="162"/>
      <c r="AY60" s="163"/>
      <c r="AZ60" s="168"/>
      <c r="BA60" s="169"/>
      <c r="BB60" s="169"/>
      <c r="BC60" s="169"/>
      <c r="BD60" s="169"/>
      <c r="BE60" s="162"/>
      <c r="BF60" s="163"/>
      <c r="BG60" s="188"/>
      <c r="BH60" s="189"/>
      <c r="BI60" s="189"/>
      <c r="BJ60" s="189"/>
      <c r="BK60" s="189"/>
      <c r="BL60" s="162"/>
      <c r="BM60" s="163"/>
      <c r="BN60" s="168"/>
      <c r="BO60" s="169"/>
      <c r="BP60" s="169"/>
      <c r="BQ60" s="169"/>
      <c r="BR60" s="169"/>
      <c r="BS60" s="162"/>
      <c r="BT60" s="163"/>
      <c r="BU60" s="29"/>
      <c r="BV60" s="29"/>
      <c r="BW60" s="29"/>
      <c r="BX60" s="29"/>
      <c r="BY60" s="29"/>
      <c r="BZ60" s="39"/>
      <c r="CA60" s="36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39"/>
    </row>
    <row r="61" spans="3:156" x14ac:dyDescent="0.2">
      <c r="C61" s="48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49"/>
      <c r="CA61" s="48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49"/>
    </row>
    <row r="62" spans="3:156" x14ac:dyDescent="0.2"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</row>
    <row r="63" spans="3:156" x14ac:dyDescent="0.2"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</row>
    <row r="86" ht="14.3" customHeight="1" x14ac:dyDescent="0.2"/>
    <row r="87" ht="14.3" customHeight="1" x14ac:dyDescent="0.2"/>
    <row r="88" ht="13.6" customHeight="1" x14ac:dyDescent="0.2"/>
    <row r="93" ht="13.6" customHeight="1" x14ac:dyDescent="0.2"/>
  </sheetData>
  <mergeCells count="313">
    <mergeCell ref="CF35:CI46"/>
    <mergeCell ref="DU35:DV38"/>
    <mergeCell ref="DW35:ED38"/>
    <mergeCell ref="EE35:EF38"/>
    <mergeCell ref="EG39:ET42"/>
    <mergeCell ref="EU35:EV38"/>
    <mergeCell ref="CJ37:CV38"/>
    <mergeCell ref="DT10:EQ11"/>
    <mergeCell ref="DW25:EV26"/>
    <mergeCell ref="CJ39:CV40"/>
    <mergeCell ref="CJ41:CV42"/>
    <mergeCell ref="CJ45:CV46"/>
    <mergeCell ref="CJ43:CV44"/>
    <mergeCell ref="DW43:ED46"/>
    <mergeCell ref="EE43:EF46"/>
    <mergeCell ref="EG43:ET46"/>
    <mergeCell ref="EU43:EV46"/>
    <mergeCell ref="CJ31:CV34"/>
    <mergeCell ref="DE31:DF34"/>
    <mergeCell ref="CW31:DD34"/>
    <mergeCell ref="CW39:DD42"/>
    <mergeCell ref="DE39:DF42"/>
    <mergeCell ref="DG39:DT42"/>
    <mergeCell ref="DU39:DV42"/>
    <mergeCell ref="DK8:DR8"/>
    <mergeCell ref="DT8:EQ8"/>
    <mergeCell ref="DK9:DR9"/>
    <mergeCell ref="DT9:EQ9"/>
    <mergeCell ref="CJ27:CV30"/>
    <mergeCell ref="CW27:DD30"/>
    <mergeCell ref="DE27:DF30"/>
    <mergeCell ref="DG27:DT30"/>
    <mergeCell ref="DU27:DV30"/>
    <mergeCell ref="CF25:CV26"/>
    <mergeCell ref="CW25:DV26"/>
    <mergeCell ref="CF27:CI34"/>
    <mergeCell ref="DW27:EV34"/>
    <mergeCell ref="CT18:CW18"/>
    <mergeCell ref="DH21:DV21"/>
    <mergeCell ref="CK18:CS18"/>
    <mergeCell ref="DG31:DT34"/>
    <mergeCell ref="DU31:DV34"/>
    <mergeCell ref="DW39:ED42"/>
    <mergeCell ref="EE39:EF42"/>
    <mergeCell ref="EG35:ET38"/>
    <mergeCell ref="EU39:EV42"/>
    <mergeCell ref="CW43:DD46"/>
    <mergeCell ref="DE43:DF46"/>
    <mergeCell ref="DG43:DT46"/>
    <mergeCell ref="DU43:DV46"/>
    <mergeCell ref="CJ35:CV36"/>
    <mergeCell ref="CW35:DD38"/>
    <mergeCell ref="DE35:DF38"/>
    <mergeCell ref="DG35:DT38"/>
    <mergeCell ref="BL58:BM60"/>
    <mergeCell ref="BN58:BR60"/>
    <mergeCell ref="BS58:BT60"/>
    <mergeCell ref="CG4:EU4"/>
    <mergeCell ref="DK12:DR12"/>
    <mergeCell ref="DT12:EQ12"/>
    <mergeCell ref="DK10:DR11"/>
    <mergeCell ref="AM58:AR60"/>
    <mergeCell ref="AS58:AW60"/>
    <mergeCell ref="AX58:AY60"/>
    <mergeCell ref="AZ58:BD60"/>
    <mergeCell ref="BE58:BF60"/>
    <mergeCell ref="BG58:BK60"/>
    <mergeCell ref="BG57:BT57"/>
    <mergeCell ref="E55:BT55"/>
    <mergeCell ref="E56:J57"/>
    <mergeCell ref="K56:X56"/>
    <mergeCell ref="Y56:AL56"/>
    <mergeCell ref="AM56:AR57"/>
    <mergeCell ref="AS56:BF56"/>
    <mergeCell ref="BG56:BT56"/>
    <mergeCell ref="K57:X57"/>
    <mergeCell ref="Y57:AL57"/>
    <mergeCell ref="AS57:BF57"/>
    <mergeCell ref="E58:J60"/>
    <mergeCell ref="K58:O60"/>
    <mergeCell ref="P58:Q60"/>
    <mergeCell ref="R58:V60"/>
    <mergeCell ref="W58:X60"/>
    <mergeCell ref="Y58:AC60"/>
    <mergeCell ref="AD58:AE60"/>
    <mergeCell ref="AF58:AJ60"/>
    <mergeCell ref="AK58:AL60"/>
    <mergeCell ref="BS51:BT53"/>
    <mergeCell ref="AS52:AW53"/>
    <mergeCell ref="AX52:AY53"/>
    <mergeCell ref="BG52:BK53"/>
    <mergeCell ref="BL52:BM53"/>
    <mergeCell ref="AD51:AE53"/>
    <mergeCell ref="AF51:AJ53"/>
    <mergeCell ref="AK51:AL53"/>
    <mergeCell ref="AM51:AR53"/>
    <mergeCell ref="AS51:AY51"/>
    <mergeCell ref="AZ51:BD53"/>
    <mergeCell ref="E51:J53"/>
    <mergeCell ref="K51:O53"/>
    <mergeCell ref="P51:Q53"/>
    <mergeCell ref="R51:V53"/>
    <mergeCell ref="W51:X53"/>
    <mergeCell ref="Y51:AC53"/>
    <mergeCell ref="BE48:BF50"/>
    <mergeCell ref="BG48:BM48"/>
    <mergeCell ref="BN48:BR50"/>
    <mergeCell ref="E48:J50"/>
    <mergeCell ref="K48:O50"/>
    <mergeCell ref="P48:Q50"/>
    <mergeCell ref="R48:V50"/>
    <mergeCell ref="W48:X50"/>
    <mergeCell ref="Y48:AC50"/>
    <mergeCell ref="BE51:BF53"/>
    <mergeCell ref="BG51:BM51"/>
    <mergeCell ref="BN51:BR53"/>
    <mergeCell ref="BS48:BT50"/>
    <mergeCell ref="AS49:AW50"/>
    <mergeCell ref="AX49:AY50"/>
    <mergeCell ref="BG49:BK50"/>
    <mergeCell ref="BL49:BM50"/>
    <mergeCell ref="AD48:AE50"/>
    <mergeCell ref="AF48:AJ50"/>
    <mergeCell ref="AK48:AL50"/>
    <mergeCell ref="AM48:AR50"/>
    <mergeCell ref="AS48:AY48"/>
    <mergeCell ref="AZ48:BD50"/>
    <mergeCell ref="BS44:BT47"/>
    <mergeCell ref="AS45:AW47"/>
    <mergeCell ref="AX45:AY47"/>
    <mergeCell ref="BG45:BK47"/>
    <mergeCell ref="BL45:BM47"/>
    <mergeCell ref="AD44:AE47"/>
    <mergeCell ref="AF44:AJ47"/>
    <mergeCell ref="AK44:AL47"/>
    <mergeCell ref="AM44:AR47"/>
    <mergeCell ref="AS44:AY44"/>
    <mergeCell ref="AZ44:BD47"/>
    <mergeCell ref="E44:J47"/>
    <mergeCell ref="K44:O47"/>
    <mergeCell ref="P44:Q47"/>
    <mergeCell ref="R44:V47"/>
    <mergeCell ref="W44:X47"/>
    <mergeCell ref="Y44:AC47"/>
    <mergeCell ref="BE41:BF43"/>
    <mergeCell ref="BG41:BM41"/>
    <mergeCell ref="BN41:BR43"/>
    <mergeCell ref="E41:J43"/>
    <mergeCell ref="K41:O43"/>
    <mergeCell ref="P41:Q43"/>
    <mergeCell ref="R41:V43"/>
    <mergeCell ref="W41:X43"/>
    <mergeCell ref="Y41:AC43"/>
    <mergeCell ref="BE44:BF47"/>
    <mergeCell ref="BG44:BM44"/>
    <mergeCell ref="BN44:BR47"/>
    <mergeCell ref="BS41:BT43"/>
    <mergeCell ref="AS42:AW43"/>
    <mergeCell ref="AX42:AY43"/>
    <mergeCell ref="BG42:BK43"/>
    <mergeCell ref="BL42:BM43"/>
    <mergeCell ref="AD41:AE43"/>
    <mergeCell ref="AF41:AJ43"/>
    <mergeCell ref="AK41:AL43"/>
    <mergeCell ref="AM41:AR43"/>
    <mergeCell ref="AS41:AY41"/>
    <mergeCell ref="AZ41:BD43"/>
    <mergeCell ref="AX39:AY40"/>
    <mergeCell ref="BG39:BK40"/>
    <mergeCell ref="BL39:BM40"/>
    <mergeCell ref="AD38:AE40"/>
    <mergeCell ref="AF38:AJ40"/>
    <mergeCell ref="AK38:AL40"/>
    <mergeCell ref="AM38:AR40"/>
    <mergeCell ref="AS38:AY38"/>
    <mergeCell ref="AZ38:BD40"/>
    <mergeCell ref="E38:J40"/>
    <mergeCell ref="K38:O40"/>
    <mergeCell ref="P38:Q40"/>
    <mergeCell ref="R38:V40"/>
    <mergeCell ref="W38:X40"/>
    <mergeCell ref="Y38:AC40"/>
    <mergeCell ref="BG35:BM35"/>
    <mergeCell ref="BN35:BR37"/>
    <mergeCell ref="BS35:BT37"/>
    <mergeCell ref="AS36:AW37"/>
    <mergeCell ref="AX36:AY37"/>
    <mergeCell ref="BG36:BK37"/>
    <mergeCell ref="BL36:BM37"/>
    <mergeCell ref="AF35:AJ37"/>
    <mergeCell ref="AK35:AL37"/>
    <mergeCell ref="AM35:AR37"/>
    <mergeCell ref="AS35:AY35"/>
    <mergeCell ref="AZ35:BD37"/>
    <mergeCell ref="BE35:BF37"/>
    <mergeCell ref="BE38:BF40"/>
    <mergeCell ref="BG38:BM38"/>
    <mergeCell ref="BN38:BR40"/>
    <mergeCell ref="BS38:BT40"/>
    <mergeCell ref="AS39:AW40"/>
    <mergeCell ref="BL31:BM34"/>
    <mergeCell ref="BN31:BR34"/>
    <mergeCell ref="BS31:BT34"/>
    <mergeCell ref="E35:J37"/>
    <mergeCell ref="K35:O37"/>
    <mergeCell ref="P35:Q37"/>
    <mergeCell ref="R35:V37"/>
    <mergeCell ref="W35:X37"/>
    <mergeCell ref="Y35:AC37"/>
    <mergeCell ref="AD35:AE37"/>
    <mergeCell ref="AM31:AR34"/>
    <mergeCell ref="AS31:AW34"/>
    <mergeCell ref="AX31:AY34"/>
    <mergeCell ref="AZ31:BD34"/>
    <mergeCell ref="BE31:BF34"/>
    <mergeCell ref="BG31:BK34"/>
    <mergeCell ref="E31:J34"/>
    <mergeCell ref="K31:O34"/>
    <mergeCell ref="P31:Q34"/>
    <mergeCell ref="R31:V34"/>
    <mergeCell ref="W31:X34"/>
    <mergeCell ref="Y31:AC34"/>
    <mergeCell ref="AD31:AE34"/>
    <mergeCell ref="AF31:AJ34"/>
    <mergeCell ref="BL24:BM27"/>
    <mergeCell ref="BN24:BR27"/>
    <mergeCell ref="BS24:BT27"/>
    <mergeCell ref="E28:J30"/>
    <mergeCell ref="K28:O30"/>
    <mergeCell ref="P28:Q30"/>
    <mergeCell ref="R28:V30"/>
    <mergeCell ref="W28:X30"/>
    <mergeCell ref="AF24:AJ27"/>
    <mergeCell ref="AK24:AL27"/>
    <mergeCell ref="AM24:AR27"/>
    <mergeCell ref="AS24:AW27"/>
    <mergeCell ref="AX24:AY27"/>
    <mergeCell ref="AZ24:BD27"/>
    <mergeCell ref="BS28:BT30"/>
    <mergeCell ref="AX28:AY30"/>
    <mergeCell ref="AZ28:BD30"/>
    <mergeCell ref="BE28:BF30"/>
    <mergeCell ref="BG28:BK30"/>
    <mergeCell ref="BL28:BM30"/>
    <mergeCell ref="BN28:BR30"/>
    <mergeCell ref="Y28:AC30"/>
    <mergeCell ref="AD28:AE30"/>
    <mergeCell ref="E24:J27"/>
    <mergeCell ref="K24:O27"/>
    <mergeCell ref="P24:Q27"/>
    <mergeCell ref="R24:V27"/>
    <mergeCell ref="W24:X27"/>
    <mergeCell ref="Y24:AC27"/>
    <mergeCell ref="AD24:AE27"/>
    <mergeCell ref="BE24:BF27"/>
    <mergeCell ref="AK31:AL34"/>
    <mergeCell ref="BG24:BK27"/>
    <mergeCell ref="AK28:AL30"/>
    <mergeCell ref="AM28:AR30"/>
    <mergeCell ref="AS28:AW30"/>
    <mergeCell ref="AF28:AJ30"/>
    <mergeCell ref="BL21:BM23"/>
    <mergeCell ref="BN21:BR23"/>
    <mergeCell ref="BS21:BT23"/>
    <mergeCell ref="K22:Q22"/>
    <mergeCell ref="R22:V23"/>
    <mergeCell ref="W22:X23"/>
    <mergeCell ref="Y22:AE22"/>
    <mergeCell ref="AF22:AJ23"/>
    <mergeCell ref="AK22:AL23"/>
    <mergeCell ref="K23:O23"/>
    <mergeCell ref="AM21:AR23"/>
    <mergeCell ref="AS21:AW23"/>
    <mergeCell ref="AX21:AY23"/>
    <mergeCell ref="AZ21:BD23"/>
    <mergeCell ref="BE21:BF23"/>
    <mergeCell ref="BG21:BK23"/>
    <mergeCell ref="P23:Q23"/>
    <mergeCell ref="Y23:AC23"/>
    <mergeCell ref="AD23:AE23"/>
    <mergeCell ref="E21:J23"/>
    <mergeCell ref="K21:O21"/>
    <mergeCell ref="P21:Q21"/>
    <mergeCell ref="R21:V21"/>
    <mergeCell ref="W21:X21"/>
    <mergeCell ref="Y21:AC21"/>
    <mergeCell ref="AD21:AE21"/>
    <mergeCell ref="AF21:AJ21"/>
    <mergeCell ref="AK21:AL21"/>
    <mergeCell ref="E18:BT18"/>
    <mergeCell ref="E19:J20"/>
    <mergeCell ref="K19:X19"/>
    <mergeCell ref="Y19:AL19"/>
    <mergeCell ref="AM19:AR20"/>
    <mergeCell ref="AS19:BF19"/>
    <mergeCell ref="BG19:BT19"/>
    <mergeCell ref="K20:X20"/>
    <mergeCell ref="Y20:AL20"/>
    <mergeCell ref="AS20:BF20"/>
    <mergeCell ref="BG20:BT20"/>
    <mergeCell ref="AJ10:AQ10"/>
    <mergeCell ref="AS10:BP10"/>
    <mergeCell ref="O12:R12"/>
    <mergeCell ref="AC14:AQ14"/>
    <mergeCell ref="E4:BU4"/>
    <mergeCell ref="AJ7:AQ7"/>
    <mergeCell ref="AS7:BP7"/>
    <mergeCell ref="AJ8:AQ8"/>
    <mergeCell ref="AS8:BP8"/>
    <mergeCell ref="AJ9:AQ9"/>
    <mergeCell ref="AS9:BP9"/>
    <mergeCell ref="BS9:BT9"/>
    <mergeCell ref="F12:N12"/>
  </mergeCells>
  <phoneticPr fontId="7"/>
  <pageMargins left="0.70866141732283472" right="0.70866141732283472" top="0.74803149606299213" bottom="0.35433070866141736" header="0.31496062992125984" footer="0.31496062992125984"/>
  <pageSetup paperSize="8" scale="8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workbookViewId="0">
      <selection activeCell="I15" sqref="I15"/>
    </sheetView>
  </sheetViews>
  <sheetFormatPr defaultColWidth="9" defaultRowHeight="13.3" x14ac:dyDescent="0.2"/>
  <cols>
    <col min="1" max="1" width="9" style="18"/>
    <col min="2" max="2" width="31" style="18" customWidth="1"/>
    <col min="3" max="3" width="9" style="18"/>
    <col min="4" max="5" width="14.09765625" style="18" bestFit="1" customWidth="1"/>
    <col min="6" max="6" width="14.796875" style="18" bestFit="1" customWidth="1"/>
    <col min="7" max="16384" width="9" style="18"/>
  </cols>
  <sheetData>
    <row r="2" spans="2:6" x14ac:dyDescent="0.2">
      <c r="B2" s="13" t="s">
        <v>18</v>
      </c>
      <c r="C2" s="13" t="s">
        <v>19</v>
      </c>
      <c r="D2" s="14">
        <v>3</v>
      </c>
      <c r="E2" s="14">
        <v>4</v>
      </c>
      <c r="F2" s="14">
        <v>5</v>
      </c>
    </row>
    <row r="3" spans="2:6" x14ac:dyDescent="0.2">
      <c r="B3" s="17" t="s">
        <v>20</v>
      </c>
      <c r="C3" s="16">
        <v>1</v>
      </c>
      <c r="D3" s="15">
        <v>15650</v>
      </c>
      <c r="E3" s="15">
        <v>15980</v>
      </c>
      <c r="F3" s="15">
        <v>15950</v>
      </c>
    </row>
    <row r="4" spans="2:6" x14ac:dyDescent="0.2">
      <c r="B4" s="17" t="s">
        <v>21</v>
      </c>
      <c r="C4" s="16">
        <v>1</v>
      </c>
      <c r="D4" s="15">
        <v>3470</v>
      </c>
      <c r="E4" s="15">
        <v>3550</v>
      </c>
      <c r="F4" s="15">
        <v>3350</v>
      </c>
    </row>
    <row r="5" spans="2:6" x14ac:dyDescent="0.2">
      <c r="B5" s="17" t="s">
        <v>22</v>
      </c>
      <c r="C5" s="16">
        <v>1</v>
      </c>
      <c r="D5" s="15">
        <v>4380</v>
      </c>
      <c r="E5" s="15">
        <v>4380</v>
      </c>
      <c r="F5" s="15">
        <v>4400</v>
      </c>
    </row>
    <row r="6" spans="2:6" x14ac:dyDescent="0.2">
      <c r="B6" s="17" t="s">
        <v>23</v>
      </c>
      <c r="C6" s="16">
        <v>1</v>
      </c>
      <c r="D6" s="15">
        <v>3860</v>
      </c>
      <c r="E6" s="15">
        <v>3860</v>
      </c>
      <c r="F6" s="15">
        <v>3880</v>
      </c>
    </row>
    <row r="7" spans="2:6" x14ac:dyDescent="0.2">
      <c r="B7" s="17" t="s">
        <v>24</v>
      </c>
      <c r="C7" s="16">
        <v>1</v>
      </c>
      <c r="D7" s="15">
        <v>5300</v>
      </c>
      <c r="E7" s="15">
        <v>5300</v>
      </c>
      <c r="F7" s="15">
        <v>5300</v>
      </c>
    </row>
    <row r="8" spans="2:6" x14ac:dyDescent="0.2">
      <c r="B8" s="17" t="s">
        <v>25</v>
      </c>
      <c r="C8" s="16">
        <v>1</v>
      </c>
      <c r="D8" s="15">
        <v>1820</v>
      </c>
      <c r="E8" s="15">
        <v>1830</v>
      </c>
      <c r="F8" s="15">
        <v>1850</v>
      </c>
    </row>
    <row r="9" spans="2:6" x14ac:dyDescent="0.2">
      <c r="B9" s="17" t="s">
        <v>26</v>
      </c>
      <c r="C9" s="16">
        <v>1</v>
      </c>
      <c r="D9" s="15">
        <v>1560</v>
      </c>
      <c r="E9" s="15">
        <v>1560</v>
      </c>
      <c r="F9" s="15">
        <v>1560</v>
      </c>
    </row>
    <row r="10" spans="2:6" x14ac:dyDescent="0.2">
      <c r="B10" s="17" t="s">
        <v>27</v>
      </c>
      <c r="C10" s="16">
        <v>1</v>
      </c>
      <c r="D10" s="15">
        <v>3680</v>
      </c>
      <c r="E10" s="15">
        <v>3770</v>
      </c>
      <c r="F10" s="15">
        <v>3880</v>
      </c>
    </row>
    <row r="11" spans="2:6" x14ac:dyDescent="0.2">
      <c r="B11" s="17" t="s">
        <v>28</v>
      </c>
      <c r="C11" s="16">
        <v>1</v>
      </c>
      <c r="D11" s="15">
        <v>2330</v>
      </c>
      <c r="E11" s="15">
        <v>2370</v>
      </c>
      <c r="F11" s="15">
        <v>2370</v>
      </c>
    </row>
    <row r="12" spans="2:6" x14ac:dyDescent="0.2">
      <c r="B12" s="17" t="s">
        <v>29</v>
      </c>
      <c r="C12" s="16">
        <v>1</v>
      </c>
      <c r="D12" s="15">
        <v>3980</v>
      </c>
      <c r="E12" s="15">
        <v>4070</v>
      </c>
      <c r="F12" s="15">
        <v>4020</v>
      </c>
    </row>
    <row r="13" spans="2:6" x14ac:dyDescent="0.2">
      <c r="B13" s="17" t="s">
        <v>30</v>
      </c>
      <c r="C13" s="16">
        <v>1</v>
      </c>
      <c r="D13" s="15">
        <v>5000</v>
      </c>
      <c r="E13" s="15">
        <v>5000</v>
      </c>
      <c r="F13" s="15">
        <v>5000</v>
      </c>
    </row>
    <row r="14" spans="2:6" x14ac:dyDescent="0.2">
      <c r="B14" s="17" t="s">
        <v>31</v>
      </c>
      <c r="C14" s="16">
        <v>1</v>
      </c>
      <c r="D14" s="15">
        <v>5000</v>
      </c>
      <c r="E14" s="15">
        <v>5000</v>
      </c>
      <c r="F14" s="15">
        <v>5000</v>
      </c>
    </row>
    <row r="15" spans="2:6" x14ac:dyDescent="0.2">
      <c r="B15" s="17" t="s">
        <v>32</v>
      </c>
      <c r="C15" s="16">
        <v>1</v>
      </c>
      <c r="D15" s="15">
        <v>5000</v>
      </c>
      <c r="E15" s="15">
        <v>5000</v>
      </c>
      <c r="F15" s="15">
        <v>5000</v>
      </c>
    </row>
    <row r="16" spans="2:6" x14ac:dyDescent="0.2">
      <c r="B16" s="17" t="s">
        <v>33</v>
      </c>
      <c r="C16" s="16">
        <v>1</v>
      </c>
      <c r="D16" s="15">
        <v>3000</v>
      </c>
      <c r="E16" s="15">
        <v>3000</v>
      </c>
      <c r="F16" s="15">
        <v>3000</v>
      </c>
    </row>
    <row r="17" spans="2:6" x14ac:dyDescent="0.2">
      <c r="B17" s="17" t="s">
        <v>34</v>
      </c>
      <c r="C17" s="16">
        <v>1</v>
      </c>
      <c r="D17" s="15">
        <v>6300</v>
      </c>
      <c r="E17" s="15">
        <v>6300</v>
      </c>
      <c r="F17" s="15">
        <v>6300</v>
      </c>
    </row>
    <row r="18" spans="2:6" x14ac:dyDescent="0.2">
      <c r="B18" s="17" t="s">
        <v>35</v>
      </c>
      <c r="C18" s="16">
        <v>1</v>
      </c>
      <c r="D18" s="15">
        <v>6300</v>
      </c>
      <c r="E18" s="15">
        <v>6400</v>
      </c>
      <c r="F18" s="15">
        <v>6400</v>
      </c>
    </row>
  </sheetData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新生児聴覚・乳児健診請求書</vt:lpstr>
      <vt:lpstr>見本</vt:lpstr>
      <vt:lpstr>単価表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2023-02-27T05:20:07Z</dcterms:modified>
</cp:coreProperties>
</file>